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ORKSHARE\WORKGRP\CRU\CRStaff\CR2021\To VU\DUI\"/>
    </mc:Choice>
  </mc:AlternateContent>
  <xr:revisionPtr revIDLastSave="0" documentId="13_ncr:1_{07E012C7-B9CE-49FE-B9EE-9D3E3A9182D8}" xr6:coauthVersionLast="46" xr6:coauthVersionMax="46" xr10:uidLastSave="{00000000-0000-0000-0000-000000000000}"/>
  <bookViews>
    <workbookView xWindow="-19310" yWindow="-110" windowWidth="19420" windowHeight="10420" tabRatio="717" xr2:uid="{00000000-000D-0000-FFFF-FFFF00000000}"/>
  </bookViews>
  <sheets>
    <sheet name="Summary" sheetId="1" r:id="rId1"/>
    <sheet name="Cost Report Certification" sheetId="10" r:id="rId2"/>
    <sheet name="1. S &amp; EB" sheetId="2" r:id="rId3"/>
    <sheet name="2. S &amp; S" sheetId="11" r:id="rId4"/>
    <sheet name="3. PARTICIPANT FEES" sheetId="3" r:id="rId5"/>
    <sheet name="4. DEPRECIATION" sheetId="4" r:id="rId6"/>
    <sheet name="instruction" sheetId="5" r:id="rId7"/>
  </sheets>
  <externalReferences>
    <externalReference r:id="rId8"/>
  </externalReferences>
  <definedNames>
    <definedName name="\P" localSheetId="1">#REF!</definedName>
    <definedName name="\P">#REF!</definedName>
    <definedName name="I" localSheetId="3">[1]instruction!#REF!</definedName>
    <definedName name="I" localSheetId="1">[1]instruction!#REF!</definedName>
    <definedName name="I">[1]instruction!#REF!</definedName>
    <definedName name="P">#REF!</definedName>
    <definedName name="_xlnm.Print_Area" localSheetId="2">'1. S &amp; EB'!$B$1:$J$52</definedName>
    <definedName name="_xlnm.Print_Area" localSheetId="3">'2. S &amp; S'!$B$1:$I$46</definedName>
    <definedName name="_xlnm.Print_Area" localSheetId="4">'3. PARTICIPANT FEES'!$B$1:$I$35</definedName>
    <definedName name="_xlnm.Print_Area" localSheetId="5">'4. DEPRECIATION'!$B$1:$L$50</definedName>
    <definedName name="_xlnm.Print_Area" localSheetId="1">'Cost Report Certification'!$B$1:$G$37</definedName>
    <definedName name="_xlnm.Print_Area" localSheetId="6">instruction!$B$1:$B$147</definedName>
    <definedName name="_xlnm.Print_Area" localSheetId="0">Summary!$B$1:$M$44</definedName>
    <definedName name="_xlnm.Print_Titles" localSheetId="6">instruction!$1:$6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2" l="1"/>
  <c r="I51" i="2" s="1"/>
  <c r="M24" i="1" s="1"/>
  <c r="E3" i="4"/>
  <c r="E3" i="3"/>
  <c r="E3" i="11"/>
  <c r="E3" i="2"/>
  <c r="I14" i="1"/>
  <c r="G46" i="11"/>
  <c r="M25" i="1"/>
  <c r="F12" i="11"/>
  <c r="B8" i="11"/>
  <c r="B7" i="11"/>
  <c r="B6" i="11"/>
  <c r="B5" i="11"/>
  <c r="E4" i="11"/>
  <c r="B4" i="11"/>
  <c r="D3" i="11"/>
  <c r="C3" i="11"/>
  <c r="B3" i="11"/>
  <c r="E2" i="11"/>
  <c r="E1" i="11"/>
  <c r="B8" i="4"/>
  <c r="B7" i="4"/>
  <c r="B6" i="4"/>
  <c r="B5" i="4"/>
  <c r="B4" i="4"/>
  <c r="D3" i="4"/>
  <c r="C3" i="4"/>
  <c r="B3" i="4"/>
  <c r="B8" i="3"/>
  <c r="B7" i="3"/>
  <c r="B6" i="3"/>
  <c r="B5" i="3"/>
  <c r="B4" i="3"/>
  <c r="D3" i="3"/>
  <c r="C3" i="3"/>
  <c r="B3" i="3"/>
  <c r="B4" i="2"/>
  <c r="B5" i="2"/>
  <c r="B6" i="2"/>
  <c r="B7" i="2"/>
  <c r="B8" i="2"/>
  <c r="B3" i="2"/>
  <c r="C3" i="2"/>
  <c r="D3" i="2"/>
  <c r="E4" i="2"/>
  <c r="F34" i="10"/>
  <c r="F4" i="4"/>
  <c r="G15" i="10"/>
  <c r="E8" i="10"/>
  <c r="F32" i="10"/>
  <c r="B34" i="10"/>
  <c r="F30" i="10"/>
  <c r="F28" i="10"/>
  <c r="F24" i="10"/>
  <c r="B24" i="10"/>
  <c r="E4" i="3"/>
  <c r="E2" i="3"/>
  <c r="E1" i="3"/>
  <c r="E2" i="4"/>
  <c r="E2" i="2"/>
  <c r="E11" i="2"/>
  <c r="E11" i="11"/>
  <c r="F12" i="3"/>
  <c r="F12" i="4"/>
  <c r="G12" i="2"/>
  <c r="I39" i="2"/>
  <c r="I27" i="2"/>
  <c r="G35" i="3"/>
  <c r="M30" i="1"/>
  <c r="K30" i="4"/>
  <c r="K48" i="4"/>
  <c r="M26" i="1"/>
  <c r="K45" i="4"/>
  <c r="I10" i="2"/>
  <c r="G8" i="3" s="1"/>
  <c r="K10" i="4" s="1"/>
  <c r="E1" i="4"/>
  <c r="E1" i="2"/>
  <c r="H20" i="4"/>
  <c r="H21" i="4"/>
  <c r="H22" i="4"/>
  <c r="H23" i="4"/>
  <c r="H24" i="4"/>
  <c r="H25" i="4"/>
  <c r="H26" i="4"/>
  <c r="H27" i="4"/>
  <c r="H28" i="4"/>
  <c r="E10" i="2"/>
  <c r="E10" i="3"/>
  <c r="E10" i="4" s="1"/>
  <c r="E10" i="11"/>
  <c r="E11" i="3"/>
  <c r="M22" i="1"/>
  <c r="E11" i="4"/>
  <c r="M27" i="1" l="1"/>
  <c r="M28" i="1" s="1"/>
  <c r="G8" i="11"/>
  <c r="K34" i="1" l="1"/>
  <c r="K36" i="1" s="1"/>
  <c r="K35" i="1"/>
</calcChain>
</file>

<file path=xl/sharedStrings.xml><?xml version="1.0" encoding="utf-8"?>
<sst xmlns="http://schemas.openxmlformats.org/spreadsheetml/2006/main" count="433" uniqueCount="309">
  <si>
    <t>Type of Program:</t>
  </si>
  <si>
    <t>Type of Submission:</t>
  </si>
  <si>
    <t>Approved for Agency by:</t>
  </si>
  <si>
    <t>Telephone No.:</t>
  </si>
  <si>
    <t>Date</t>
  </si>
  <si>
    <t>Contact person:</t>
  </si>
  <si>
    <t>PROGRAM REVENUE:</t>
  </si>
  <si>
    <t>TOTAL</t>
  </si>
  <si>
    <t>PROGRAM EXPENSES:</t>
  </si>
  <si>
    <t>(Sch.1)</t>
  </si>
  <si>
    <t>(Sch.2)</t>
  </si>
  <si>
    <t>(1)</t>
  </si>
  <si>
    <t>(2)</t>
  </si>
  <si>
    <t>COUNTY USE ONLY</t>
  </si>
  <si>
    <t>Reviewed by:</t>
  </si>
  <si>
    <t>Name</t>
  </si>
  <si>
    <t xml:space="preserve">         Date</t>
  </si>
  <si>
    <t>Authorized Signature</t>
  </si>
  <si>
    <t>PROGRAM EXPENSES</t>
  </si>
  <si>
    <t>Schedule 1</t>
  </si>
  <si>
    <t>Personnel Services</t>
  </si>
  <si>
    <t>Page 1 of  1</t>
  </si>
  <si>
    <t>DATE</t>
  </si>
  <si>
    <t>(A)</t>
  </si>
  <si>
    <t>(B)</t>
  </si>
  <si>
    <t>(C)</t>
  </si>
  <si>
    <t>(D)</t>
  </si>
  <si>
    <t>No. of</t>
  </si>
  <si>
    <t>Full-Time</t>
  </si>
  <si>
    <t>Actual/Budgeted</t>
  </si>
  <si>
    <t>Title of Position</t>
  </si>
  <si>
    <t>Positions</t>
  </si>
  <si>
    <t>Equivalents</t>
  </si>
  <si>
    <t>Expenditures</t>
  </si>
  <si>
    <t>EMPLOYEE BENEFITS</t>
  </si>
  <si>
    <t>Social Security</t>
  </si>
  <si>
    <t>Unemployment</t>
  </si>
  <si>
    <t>Health Insurance</t>
  </si>
  <si>
    <t>Workers' Compensation</t>
  </si>
  <si>
    <t>Other (specify)</t>
  </si>
  <si>
    <t>TOTAL EMPLOYEE BENEFITS</t>
  </si>
  <si>
    <t>Please indicate % if used</t>
  </si>
  <si>
    <t>CONTRACT SERVICES</t>
  </si>
  <si>
    <t>Service</t>
  </si>
  <si>
    <t>TOTAL CONTRACTED SERVICES</t>
  </si>
  <si>
    <t>(3)</t>
  </si>
  <si>
    <t>Schedule 2</t>
  </si>
  <si>
    <t>Operating Expenses</t>
  </si>
  <si>
    <t>Item</t>
  </si>
  <si>
    <t>Space Rental (if owned, use Depreciation Schedule instead)</t>
  </si>
  <si>
    <t>Utilities (gas, electric, water, scavenger)</t>
  </si>
  <si>
    <t>Telephone</t>
  </si>
  <si>
    <t>Insurance</t>
  </si>
  <si>
    <t>Facility Maintenance/Repairs</t>
  </si>
  <si>
    <t>Office Equipment Maintenance/Repairs</t>
  </si>
  <si>
    <t>Automobile Maintenance/Repairs</t>
  </si>
  <si>
    <t>Other Equipment Maintenance/Repairs</t>
  </si>
  <si>
    <t>Cleaning and Janitorial Supplies/Services</t>
  </si>
  <si>
    <t>Printing and Reproduction Services</t>
  </si>
  <si>
    <t>Postage</t>
  </si>
  <si>
    <t>Office Supplies</t>
  </si>
  <si>
    <t>Equipment Rental</t>
  </si>
  <si>
    <t>Educational Materials</t>
  </si>
  <si>
    <t>Travel</t>
  </si>
  <si>
    <t>Staff Education/Training</t>
  </si>
  <si>
    <t>Medical Supplies</t>
  </si>
  <si>
    <t>Professional Services (CPA, legal, medical, consulting fees)</t>
  </si>
  <si>
    <t>State Program Evaluation Fees</t>
  </si>
  <si>
    <t>Interest Expense</t>
  </si>
  <si>
    <t>Property Taxes</t>
  </si>
  <si>
    <t>Other Taxes (specify)</t>
  </si>
  <si>
    <t>Bookkeeping</t>
  </si>
  <si>
    <t>Miscellaneous Service and Supply Items (specify):</t>
  </si>
  <si>
    <t>Schedule 3</t>
  </si>
  <si>
    <t>Equipment/Facility</t>
  </si>
  <si>
    <t>Depreciation</t>
  </si>
  <si>
    <t>EQUIPMENT DEPRECIATION</t>
  </si>
  <si>
    <t>(E)</t>
  </si>
  <si>
    <t>(F)</t>
  </si>
  <si>
    <t>(G)</t>
  </si>
  <si>
    <t>(H)</t>
  </si>
  <si>
    <t>(C x D)</t>
  </si>
  <si>
    <t>Useful</t>
  </si>
  <si>
    <t>Acquisition</t>
  </si>
  <si>
    <t>Unit</t>
  </si>
  <si>
    <t>Number</t>
  </si>
  <si>
    <t>Total</t>
  </si>
  <si>
    <t>Life</t>
  </si>
  <si>
    <t>Accumulated</t>
  </si>
  <si>
    <t>Equipment</t>
  </si>
  <si>
    <t>Cost</t>
  </si>
  <si>
    <t>of Units</t>
  </si>
  <si>
    <t>(Years)</t>
  </si>
  <si>
    <t>TOTAL EQUIPMENT DEPRECIATION</t>
  </si>
  <si>
    <t>FACILITY DEPRECIATION</t>
  </si>
  <si>
    <t>Date of</t>
  </si>
  <si>
    <t>Depreciable</t>
  </si>
  <si>
    <t>Purchase</t>
  </si>
  <si>
    <t>TOTAL FACILITY DEPRECIATION</t>
  </si>
  <si>
    <t>REQUIREMENTS AND INSTRUCTIONS</t>
  </si>
  <si>
    <t>COST REPORT SUMMARY PAGE</t>
  </si>
  <si>
    <t>report is an original or amended submission.  Also indicate whether this is a budget or cost report submission.</t>
  </si>
  <si>
    <t>for each facility.</t>
  </si>
  <si>
    <t>HEADING:</t>
  </si>
  <si>
    <t>service(s) being provided.</t>
  </si>
  <si>
    <t>Fiscal Period - Enter the beginning and ending dates of the fiscal period.</t>
  </si>
  <si>
    <t>Number of Months - Enter number of months in the fiscal period.</t>
  </si>
  <si>
    <t xml:space="preserve">Approved For Agency By - Signature in ink of individual authorized to approve budget/cost report, date signed and telephone number   </t>
  </si>
  <si>
    <t>where this individual can be contacted.</t>
  </si>
  <si>
    <t>Contact Person - Name and telephone number of person to contact for questions.</t>
  </si>
  <si>
    <t>SCHEDULE 1 - PERSONNEL SERVICES</t>
  </si>
  <si>
    <t>TITLE OF POSITION (A):  List on separate lines those positions in the same class that are paid at different salary levels.</t>
  </si>
  <si>
    <t xml:space="preserve">    e.g.,  Outreach Worker I</t>
  </si>
  <si>
    <t xml:space="preserve">             Outreach Worker II</t>
  </si>
  <si>
    <t xml:space="preserve">NUMBER OF POSITIONS (B):  Indicate the total number of positions for each of those listed under column (A) regardless of whether they </t>
  </si>
  <si>
    <t>are part-time or full-time positions.</t>
  </si>
  <si>
    <t xml:space="preserve">FULL-TIME EQUIVALENTS (C):  Indicate the total Full-Time Equivalents (FTE) for which the position(s) is funded.  (e.g., one-half time </t>
  </si>
  <si>
    <t>balance of the time charged to other program components in the organization (e.g., Director, .25 FTE).</t>
  </si>
  <si>
    <t xml:space="preserve">ACTUAL/BUDGETED EXPENDITURES (D):  If preparing a cost report, indicate the total actual salary for the fiscal period from your </t>
  </si>
  <si>
    <t>general ledger or payroll. If preparing a budget, indicate budgeted salaries to be charged to this contract.</t>
  </si>
  <si>
    <t>TOTAL SALARIES (1):  Add the amounts in column (D).</t>
  </si>
  <si>
    <t xml:space="preserve">EMPLOYEE BENEFITS ACTUAL/BUDGETED EXPENDITURES (B):  If preparing a cost report, enter actual costs from your general </t>
  </si>
  <si>
    <t>ledger or payroll for each item listed under column (A).  If preparing a budget, enter budgeted employee benefits for this contract.</t>
  </si>
  <si>
    <t>TOTAL EMPLOYEE BENEFITS (2):  Add the amounts in column (B).  Indicate the percentage used (if known) on the space provided.</t>
  </si>
  <si>
    <t xml:space="preserve">CONTRACTED SERVICES:  List in column (A) only those contractor(s) for direct service(s) as described in your proposal.  Enter </t>
  </si>
  <si>
    <t>actual/budgeted expenditures for those services in column (B).</t>
  </si>
  <si>
    <t>TOTAL CONTRACTED SERVICES (3):  Add the amounts in column (B).</t>
  </si>
  <si>
    <t xml:space="preserve">TOTAL PERSONNEL SERVICES:  Add Total Salaries (1), Total Employee Benefits (2), and Total Contracted Services (3).  Post total to </t>
  </si>
  <si>
    <t>line 5 on the Summary Page.</t>
  </si>
  <si>
    <t>SCHEDULE 2 - OPERATING EXPENSES</t>
  </si>
  <si>
    <t xml:space="preserve">ITEM (A):  Review this column for appropriateness and accuracy in terms of services and supplies (S&amp;S) used by your agency.  List </t>
  </si>
  <si>
    <t>additional S&amp;S items under "Miscellaneous Service and Supply Items" as appropriate. If more than five (5) items, prepare itemized schedule</t>
  </si>
  <si>
    <t>and submit with report.</t>
  </si>
  <si>
    <t>Guidelines to be considered in completing this schedule.</t>
  </si>
  <si>
    <t>1.  Expenditures for building mortgages are not allowed.</t>
  </si>
  <si>
    <t>2.  If space rental is shared, show the prorated amounts and explain the basis of the allocation of costs on a separate sheet.</t>
  </si>
  <si>
    <t>3.  Staff Education/Training includes reimbursement for local mileage, tuition, etc.  You may break this out into separate categories.</t>
  </si>
  <si>
    <t xml:space="preserve">4.  You may charge off loan expenses taken out to cover operating costs or meet payrolls as operating expenses.  Enter loan                         </t>
  </si>
  <si>
    <t xml:space="preserve">       expenses under "Interest Expense".</t>
  </si>
  <si>
    <t xml:space="preserve">5.  Other items of expense specific to your agency should be itemized.  Individual memberships or subscriptions for employees are not to be    </t>
  </si>
  <si>
    <t xml:space="preserve">       related to alcoholism programs.</t>
  </si>
  <si>
    <t xml:space="preserve">ACTUAL/BUDGETED EXPENDITURES (B):  For each item in column (A) indicate the actual/budgeted expenditures charged to the </t>
  </si>
  <si>
    <t xml:space="preserve">       program(s).</t>
  </si>
  <si>
    <t>TOTAL OPERATING EXPENSES:  Add the amounts in column (B). Post total to line 6 on the Summary Page.</t>
  </si>
  <si>
    <t xml:space="preserve">EQUIPMENT DEPRECIATION:  Providers must depreciate equipment.  Definition of Equipment:  Non-expendable property which has a </t>
  </si>
  <si>
    <t>accumulated depreciation, and actual/budgeted expenditures, columns (A) through (H).</t>
  </si>
  <si>
    <t>TOTAL EQUIPMENT DEPRECIATION (1):  Add the amounts in column (H).</t>
  </si>
  <si>
    <t xml:space="preserve">FACILITY DEPRECIATION:  Facility depreciation is an allowable expense (expenditures for remodeling are capitalized and depreciated).  </t>
  </si>
  <si>
    <t>fill in the facility location, date of purchase, facility cost, depreciable cost, useful life (years), accumulated depreciation, and actual/budgeted</t>
  </si>
  <si>
    <t>expenditures, columns (A) through (G).</t>
  </si>
  <si>
    <t>TOTAL FACILITY DEPRECIATION (2):  Copy amount from column (G).</t>
  </si>
  <si>
    <t xml:space="preserve">TOTAL DEPRECIATION:  Add Total Equipment Depreciation (1), and Total Facility Depreciation (2).  Post total to line 7 on the </t>
  </si>
  <si>
    <t>Summary Page.</t>
  </si>
  <si>
    <t>AB762</t>
  </si>
  <si>
    <t>SB1365</t>
  </si>
  <si>
    <t xml:space="preserve">useful life in excess of three years and a cost in excess of $5000.00. Any loan charges for equipment should be included under "Interest </t>
  </si>
  <si>
    <t xml:space="preserve">                                </t>
  </si>
  <si>
    <t xml:space="preserve">       Profit/Surplus                                           </t>
  </si>
  <si>
    <t xml:space="preserve">Actual  </t>
  </si>
  <si>
    <t>Actual</t>
  </si>
  <si>
    <t>Outreach Worker I would be shown as Outreach Worker I, .50 FTE).</t>
  </si>
  <si>
    <t>TOTAL SALARIES</t>
  </si>
  <si>
    <t>Original</t>
  </si>
  <si>
    <t>Amended</t>
  </si>
  <si>
    <t xml:space="preserve">COUNTY OF LOS ANGELES - DEPARTMENT OF PUBLIC HEALTH </t>
  </si>
  <si>
    <t>COUNTY OF LOS ANGELES - DEPARTMENT OF PUBLIC HEALTH</t>
  </si>
  <si>
    <t xml:space="preserve">    Fiscal Period :  From</t>
  </si>
  <si>
    <t xml:space="preserve">E-Mail Address: </t>
  </si>
  <si>
    <t>Fax No.:</t>
  </si>
  <si>
    <t xml:space="preserve">Contract Agency Legal Name:                                          </t>
  </si>
  <si>
    <t>D.B.A.</t>
  </si>
  <si>
    <t>Administrative Address:</t>
  </si>
  <si>
    <t>Provider Number</t>
  </si>
  <si>
    <t xml:space="preserve">    Program Name: </t>
  </si>
  <si>
    <t>(4)</t>
  </si>
  <si>
    <t>(5)</t>
  </si>
  <si>
    <t>(6)</t>
  </si>
  <si>
    <t>List all Facility Address</t>
  </si>
  <si>
    <t>EQUIPMENT/FACILITY DEPRECIATION</t>
  </si>
  <si>
    <t>OPERATING EXPENSES</t>
  </si>
  <si>
    <t>SALARY AND EMPLOYEE BENEFIT</t>
  </si>
  <si>
    <t>PROVIDER NAME:</t>
  </si>
  <si>
    <t>CONTRACT #:</t>
  </si>
  <si>
    <t>NAME OF DRINKING DRIVER PROGRAM :</t>
  </si>
  <si>
    <t>X</t>
  </si>
  <si>
    <t>SUBSTANCE ABUSE PREVENTION AND CONTROL</t>
  </si>
  <si>
    <t>Print Name</t>
  </si>
  <si>
    <t>Title</t>
  </si>
  <si>
    <t xml:space="preserve">In the appropriate box, indicate if the budget/cost report is for AB 541, SB 1176, SB 38 or SB 1365, or combination and if the budget/cost </t>
  </si>
  <si>
    <t>COUNTY OF LOS ANGELES</t>
  </si>
  <si>
    <t>DEPARTMENT OF PUBLIC HEALTH</t>
  </si>
  <si>
    <t xml:space="preserve">    Form CRC-01</t>
  </si>
  <si>
    <t/>
  </si>
  <si>
    <t>PROVIDER YEAR-END COST REPORT</t>
  </si>
  <si>
    <t xml:space="preserve">             CERTIFICATION  PAGE</t>
  </si>
  <si>
    <t>In accordance with the Additional Provisions of your County's Contract Paragraph No. 16 (Annual Cost Report)</t>
  </si>
  <si>
    <t xml:space="preserve">and the California Health and Safety Code Section 11758.46(j)(2), provider shall submit an accurate and complete </t>
  </si>
  <si>
    <t>annual year-end cost report to the Department of Public Health, Substance Abuse Prevention and Control (SAPC)</t>
  </si>
  <si>
    <t xml:space="preserve">within 45 calendar days following the close of the fiscal year. </t>
  </si>
  <si>
    <t xml:space="preserve">Therefore, I hereby certify that the accompanying year-end cost report for the fiscal year ending </t>
  </si>
  <si>
    <t>is true, accurate, and complete, and that these documents were prepared in accordance with applicable County,</t>
  </si>
  <si>
    <t xml:space="preserve">State, and Federal laws, regulations, and guidelines.  </t>
  </si>
  <si>
    <t>I further agree to keep such records for a period of three years from the date the year-end cost settlement report</t>
  </si>
  <si>
    <t>is approved by the State for interim settlement.</t>
  </si>
  <si>
    <t xml:space="preserve">I understand that anyone who misrepresents, falsifies, omits essential information, or conceals material facts, may </t>
  </si>
  <si>
    <t>be prosecuted under applicable County, State, and/or Federal laws.</t>
  </si>
  <si>
    <t>Provider Name</t>
  </si>
  <si>
    <t>(Sign)</t>
  </si>
  <si>
    <t>Officer or Executive Director</t>
  </si>
  <si>
    <t>(Print)</t>
  </si>
  <si>
    <t xml:space="preserve">Name </t>
  </si>
  <si>
    <t>Contact Person</t>
  </si>
  <si>
    <t>Telephone Number</t>
  </si>
  <si>
    <t>Form CRC-01 (12/2010)</t>
  </si>
  <si>
    <t>Position Title</t>
  </si>
  <si>
    <t>to</t>
  </si>
  <si>
    <r>
      <t xml:space="preserve">             FISCAL YEAR</t>
    </r>
    <r>
      <rPr>
        <u/>
        <sz val="12"/>
        <rFont val="Times New Roman"/>
        <family val="1"/>
      </rPr>
      <t xml:space="preserve">   </t>
    </r>
  </si>
  <si>
    <t xml:space="preserve">                               SUMMARY PAGE</t>
  </si>
  <si>
    <t>Contract/MOU  Number(s):</t>
  </si>
  <si>
    <t>SB1176</t>
  </si>
  <si>
    <t>AB541</t>
  </si>
  <si>
    <t>AB1353</t>
  </si>
  <si>
    <t>SB38</t>
  </si>
  <si>
    <t>1st Offender</t>
  </si>
  <si>
    <t>2nd Offender</t>
  </si>
  <si>
    <t>3rd Offender</t>
  </si>
  <si>
    <t>Program Revenue</t>
  </si>
  <si>
    <t>Leave of absence</t>
  </si>
  <si>
    <t>Returned check (Excluding bank charge)</t>
  </si>
  <si>
    <t>Missed activity</t>
  </si>
  <si>
    <t>Rescheduling</t>
  </si>
  <si>
    <t>Transfer-out (excluding transfer on non-enrolled participants and administrative referrals)</t>
  </si>
  <si>
    <t>Transfer-in</t>
  </si>
  <si>
    <t>Reinstatement</t>
  </si>
  <si>
    <t>Duplicate DL 101</t>
  </si>
  <si>
    <t>Late payment fee</t>
  </si>
  <si>
    <t>Alcohol and drug screening (positive result)</t>
  </si>
  <si>
    <t xml:space="preserve">Program fees </t>
  </si>
  <si>
    <t>SCHEDULE 4 - EQUIPMENT/FACILITY DEPRECIATION</t>
  </si>
  <si>
    <t>Schedule 4</t>
  </si>
  <si>
    <t xml:space="preserve">PARTICIPANT FEES </t>
  </si>
  <si>
    <t>DESCRIPTION</t>
  </si>
  <si>
    <t xml:space="preserve">   1.    Gross Revenue</t>
  </si>
  <si>
    <t xml:space="preserve">   2.    Personnel Services                                     </t>
  </si>
  <si>
    <t xml:space="preserve">   3.    Operating Expenses                                     </t>
  </si>
  <si>
    <t xml:space="preserve">   4.    Equipment/Facility Depreciation               </t>
  </si>
  <si>
    <t>(Sch.3)</t>
  </si>
  <si>
    <t xml:space="preserve">   5.    GROSS COST                                                 </t>
  </si>
  <si>
    <t>(Lines 2-4)</t>
  </si>
  <si>
    <t>(Line 1 less Line 5)</t>
  </si>
  <si>
    <t xml:space="preserve">          Note:  If profit/surplus, complete the Excess Fees Calculation.</t>
  </si>
  <si>
    <t>(Line 6)</t>
  </si>
  <si>
    <t xml:space="preserve">       Ten Percent of Gross Revenue     </t>
  </si>
  <si>
    <t>(10% of Line 1)</t>
  </si>
  <si>
    <t>( 1) - ( 2)</t>
  </si>
  <si>
    <t>x</t>
  </si>
  <si>
    <t>ABCD</t>
  </si>
  <si>
    <t>1000 S. Fremont Ave., Alhambra, CA 91803</t>
  </si>
  <si>
    <t>AB541/SB1365</t>
  </si>
  <si>
    <t>PH-123456</t>
  </si>
  <si>
    <t>John Smith</t>
  </si>
  <si>
    <t>CEO</t>
  </si>
  <si>
    <t>626-299-9999</t>
  </si>
  <si>
    <t>626-299-7777</t>
  </si>
  <si>
    <t>626-299-5555</t>
  </si>
  <si>
    <t>Mary Smith</t>
  </si>
  <si>
    <t>msmith@gamil.com</t>
  </si>
  <si>
    <t>Executive Director</t>
  </si>
  <si>
    <t>Administrator</t>
  </si>
  <si>
    <t>Number of Participants</t>
  </si>
  <si>
    <t xml:space="preserve">       Excess Profit </t>
  </si>
  <si>
    <t xml:space="preserve">   6.    PROFIT/SURPLUS </t>
  </si>
  <si>
    <t xml:space="preserve">TOTAL ACTUAL COLLECTED PARTICIPANT FEES  </t>
  </si>
  <si>
    <t>ACTUAL COLLECTED PARTICIPANT FEES</t>
  </si>
  <si>
    <t>DRIVING UNDER THE INFLUENCE (DUI) COST REPORT</t>
  </si>
  <si>
    <t>Complete Schedules 1, 2,3 and 4 before completing the Budget/Cost Report Summary Page.  Round off all amounts to the nearest dollar.</t>
  </si>
  <si>
    <t xml:space="preserve">State Department of Health Care Services allows submission of one cost report for all DUI services provided at the same </t>
  </si>
  <si>
    <t>facility. However, if a single license has been issued for programs that operate at different facilities, a separate cost report is required</t>
  </si>
  <si>
    <t xml:space="preserve">Name of agency  - Enter your organization's legal name as it appears on your most recent approved contract for the </t>
  </si>
  <si>
    <t>Address - Enter the address of the DUI Program</t>
  </si>
  <si>
    <t>Name of Organization/DBA - Enter name used other than the name of the DUI Program</t>
  </si>
  <si>
    <t>MOU Number(s) - Enter the MOU number(s).</t>
  </si>
  <si>
    <t>Line 1 - GROSS REVENUE:  Enter the amount of Gross Revenue.</t>
  </si>
  <si>
    <t>Line 2  - Post total from Personnel Services, Schedule 1.</t>
  </si>
  <si>
    <t>Line 3  - Post total from Operating Expenses, Schedule 2.</t>
  </si>
  <si>
    <t>Line 4  - Post total from Equipment/Facility Depreciation, Schedule 3.</t>
  </si>
  <si>
    <t>Line 5  - GROSS COST:  Enter the total of lines 5 through 7.</t>
  </si>
  <si>
    <t>Line 6  - PROFIT/SURPLUS:  Enter the difference between Total Program Revenue and Gross Cost</t>
  </si>
  <si>
    <r>
      <t xml:space="preserve">                * If </t>
    </r>
    <r>
      <rPr>
        <u/>
        <sz val="9"/>
        <color indexed="8"/>
        <rFont val="Arial"/>
        <family val="2"/>
      </rPr>
      <t>profit/surplus</t>
    </r>
    <r>
      <rPr>
        <sz val="9"/>
        <color indexed="8"/>
        <rFont val="Arial"/>
        <family val="2"/>
      </rPr>
      <t>, complete the Excess Fees Calculation.  This will determine the excess fees that is in excess of 10% of the</t>
    </r>
  </si>
  <si>
    <t xml:space="preserve">                   Program Revenue.</t>
  </si>
  <si>
    <r>
      <t xml:space="preserve">                       * </t>
    </r>
    <r>
      <rPr>
        <b/>
        <u/>
        <sz val="9"/>
        <color indexed="8"/>
        <rFont val="Arial"/>
        <family val="2"/>
      </rPr>
      <t>Excess Fees Calculation</t>
    </r>
    <r>
      <rPr>
        <b/>
        <sz val="9"/>
        <color indexed="8"/>
        <rFont val="Arial"/>
        <family val="2"/>
      </rPr>
      <t xml:space="preserve">:  </t>
    </r>
  </si>
  <si>
    <t xml:space="preserve">                                Profit/Surplus (Line 6) minus 10% of Gross Revenue (Line 1) equal Excess Fees.</t>
  </si>
  <si>
    <t xml:space="preserve">If a position is charged only partially to the DUI component of the organization, explain on a separate sheet the source(s) of funding and the </t>
  </si>
  <si>
    <t xml:space="preserve">      charged to the DUI Program. You may pay for professional associative/organization membership and professional periodical subscriptions </t>
  </si>
  <si>
    <t>SCHEDULE 3 - PARTICIPANT FEES</t>
  </si>
  <si>
    <t>Enter actual collected amount for each classification as requested on Schedule 3</t>
  </si>
  <si>
    <t>Expense" on Schedual 2. Fill in the type of DUI equipment,  acquisition date, unit cost, number of units, total cost, useful life (years),</t>
  </si>
  <si>
    <t>(Sch.4)</t>
  </si>
  <si>
    <t xml:space="preserve">   7.    Participant Fees                            </t>
  </si>
  <si>
    <t>TOTAL PERSONNEL SERVICES  (Post Total to Summary Page-Line 2)         (1)+(2)+(3)</t>
  </si>
  <si>
    <t>TOTAL OPERATING EXPENSES (Post Total to Summary Page-Line 3)</t>
  </si>
  <si>
    <t>TOTAL DEPRECIATION (Post Total to Summary Page - Line 4)   (1)+(2)</t>
  </si>
  <si>
    <t>FISCAL YEAR 2020-21</t>
  </si>
  <si>
    <r>
      <t xml:space="preserve">*  </t>
    </r>
    <r>
      <rPr>
        <b/>
        <u/>
        <sz val="10"/>
        <rFont val="Arial"/>
        <family val="2"/>
      </rPr>
      <t>Excess Fees Calculation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>(Complete this section only if Line 6 resulted in Profit/Surplus):</t>
    </r>
  </si>
  <si>
    <t xml:space="preserve">                  Approved by:</t>
  </si>
  <si>
    <t>Contractor - 2</t>
  </si>
  <si>
    <t>Contractor - 1</t>
  </si>
  <si>
    <r>
      <t>Program Administrative Fees (</t>
    </r>
    <r>
      <rPr>
        <sz val="9"/>
        <color rgb="FFFF0000"/>
        <rFont val="Arial"/>
        <family val="2"/>
      </rPr>
      <t>enter the total amount form the Summary of Services/Remittance Report for FY 20-21</t>
    </r>
    <r>
      <rPr>
        <sz val="10"/>
        <color indexed="8"/>
        <rFont val="Arial"/>
        <family val="2"/>
      </rPr>
      <t>)</t>
    </r>
  </si>
  <si>
    <t xml:space="preserve">                NUMBER OF PARTICIPANTS:  Enter the information from your sign-in roster.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</si>
</sst>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164" formatCode="mm/dd/yy"/>
    <numFmt numFmtId="165" formatCode="&quot;$&quot;#,##0.00"/>
    <numFmt numFmtId="166" formatCode="mm/dd/yy;@"/>
    <numFmt numFmtId="167" formatCode="[$-409]mmmm\ d\,\ yyyy;@"/>
    <numFmt numFmtId="168" formatCode="[&lt;=9999999]###\-####;\(###\)\ ###\-####"/>
    <numFmt numFmtId="169" formatCode="&quot;$&quot;#,##0"/>
  </numFmts>
  <fonts count="35">
    <font>
      <sz val="10"/>
      <name val="SWISS"/>
    </font>
    <font>
      <sz val="8"/>
      <color indexed="8"/>
      <name val="Arial"/>
    </font>
    <font>
      <sz val="6"/>
      <color indexed="8"/>
      <name val="Arial"/>
    </font>
    <font>
      <sz val="8"/>
      <name val="Arial"/>
      <family val="2"/>
    </font>
    <font>
      <sz val="9"/>
      <name val="Arial"/>
      <family val="2"/>
    </font>
    <font>
      <b/>
      <u/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SWISS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indexed="8"/>
      <name val="Arial"/>
      <family val="2"/>
    </font>
    <font>
      <sz val="10"/>
      <name val="SWISS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12"/>
      <name val="SWISS"/>
    </font>
    <font>
      <b/>
      <u/>
      <sz val="10"/>
      <color indexed="12"/>
      <name val="SWISS"/>
    </font>
    <font>
      <b/>
      <sz val="12"/>
      <color indexed="1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color theme="0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4">
    <xf numFmtId="0" fontId="0" fillId="2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2" borderId="0"/>
  </cellStyleXfs>
  <cellXfs count="305">
    <xf numFmtId="0" fontId="0" fillId="2" borderId="0" xfId="0" applyNumberFormat="1"/>
    <xf numFmtId="0" fontId="7" fillId="2" borderId="0" xfId="0" applyNumberFormat="1" applyFont="1"/>
    <xf numFmtId="0" fontId="7" fillId="2" borderId="0" xfId="0" quotePrefix="1" applyNumberFormat="1" applyFont="1" applyAlignment="1">
      <alignment horizontal="left"/>
    </xf>
    <xf numFmtId="0" fontId="6" fillId="2" borderId="0" xfId="0" applyNumberFormat="1" applyFont="1"/>
    <xf numFmtId="0" fontId="11" fillId="2" borderId="0" xfId="0" applyNumberFormat="1" applyFont="1"/>
    <xf numFmtId="0" fontId="9" fillId="3" borderId="13" xfId="0" applyNumberFormat="1" applyFont="1" applyFill="1" applyBorder="1" applyAlignment="1">
      <alignment horizontal="centerContinuous"/>
    </xf>
    <xf numFmtId="0" fontId="9" fillId="3" borderId="14" xfId="0" applyNumberFormat="1" applyFont="1" applyFill="1" applyBorder="1" applyAlignment="1">
      <alignment horizontal="centerContinuous"/>
    </xf>
    <xf numFmtId="0" fontId="9" fillId="3" borderId="15" xfId="0" applyNumberFormat="1" applyFont="1" applyFill="1" applyBorder="1" applyAlignment="1">
      <alignment horizontal="centerContinuous"/>
    </xf>
    <xf numFmtId="0" fontId="9" fillId="3" borderId="15" xfId="0" applyNumberFormat="1" applyFont="1" applyFill="1" applyBorder="1" applyAlignment="1">
      <alignment horizontal="center"/>
    </xf>
    <xf numFmtId="0" fontId="9" fillId="3" borderId="14" xfId="0" applyNumberFormat="1" applyFont="1" applyFill="1" applyBorder="1" applyAlignment="1">
      <alignment horizontal="center"/>
    </xf>
    <xf numFmtId="0" fontId="9" fillId="3" borderId="15" xfId="0" applyNumberFormat="1" applyFont="1" applyFill="1" applyBorder="1"/>
    <xf numFmtId="0" fontId="9" fillId="3" borderId="13" xfId="0" applyNumberFormat="1" applyFont="1" applyFill="1" applyBorder="1"/>
    <xf numFmtId="0" fontId="12" fillId="2" borderId="0" xfId="0" applyNumberFormat="1" applyFont="1" applyFill="1"/>
    <xf numFmtId="0" fontId="8" fillId="2" borderId="0" xfId="0" applyNumberFormat="1" applyFont="1" applyFill="1"/>
    <xf numFmtId="0" fontId="13" fillId="3" borderId="16" xfId="0" applyNumberFormat="1" applyFont="1" applyFill="1" applyBorder="1"/>
    <xf numFmtId="0" fontId="13" fillId="3" borderId="17" xfId="0" applyNumberFormat="1" applyFont="1" applyFill="1" applyBorder="1"/>
    <xf numFmtId="0" fontId="13" fillId="3" borderId="17" xfId="0" applyNumberFormat="1" applyFont="1" applyFill="1" applyBorder="1" applyAlignment="1">
      <alignment horizontal="center"/>
    </xf>
    <xf numFmtId="0" fontId="13" fillId="3" borderId="17" xfId="0" quotePrefix="1" applyNumberFormat="1" applyFont="1" applyFill="1" applyBorder="1" applyAlignment="1">
      <alignment horizontal="center"/>
    </xf>
    <xf numFmtId="0" fontId="13" fillId="4" borderId="18" xfId="0" applyNumberFormat="1" applyFont="1" applyFill="1" applyBorder="1" applyAlignment="1">
      <alignment horizontal="center"/>
    </xf>
    <xf numFmtId="0" fontId="9" fillId="2" borderId="0" xfId="0" applyNumberFormat="1" applyFont="1" applyFill="1"/>
    <xf numFmtId="0" fontId="13" fillId="2" borderId="0" xfId="0" applyNumberFormat="1" applyFont="1" applyFill="1" applyAlignment="1">
      <alignment horizontal="centerContinuous"/>
    </xf>
    <xf numFmtId="0" fontId="14" fillId="2" borderId="0" xfId="0" applyNumberFormat="1" applyFont="1" applyFill="1" applyAlignment="1">
      <alignment horizontal="centerContinuous"/>
    </xf>
    <xf numFmtId="0" fontId="13" fillId="2" borderId="0" xfId="0" applyNumberFormat="1" applyFont="1" applyFill="1"/>
    <xf numFmtId="164" fontId="9" fillId="2" borderId="0" xfId="0" applyNumberFormat="1" applyFont="1" applyFill="1" applyAlignment="1">
      <alignment horizontal="center"/>
    </xf>
    <xf numFmtId="0" fontId="9" fillId="2" borderId="14" xfId="0" applyNumberFormat="1" applyFont="1" applyFill="1" applyBorder="1" applyAlignment="1">
      <alignment horizontal="center"/>
    </xf>
    <xf numFmtId="0" fontId="13" fillId="2" borderId="13" xfId="0" applyNumberFormat="1" applyFont="1" applyFill="1" applyBorder="1" applyAlignment="1">
      <alignment horizontal="centerContinuous"/>
    </xf>
    <xf numFmtId="0" fontId="13" fillId="2" borderId="15" xfId="0" applyNumberFormat="1" applyFont="1" applyFill="1" applyBorder="1" applyAlignment="1">
      <alignment horizontal="centerContinuous"/>
    </xf>
    <xf numFmtId="0" fontId="9" fillId="2" borderId="1" xfId="0" applyNumberFormat="1" applyFont="1" applyFill="1" applyBorder="1" applyAlignment="1">
      <alignment horizontal="center"/>
    </xf>
    <xf numFmtId="0" fontId="9" fillId="2" borderId="13" xfId="0" applyNumberFormat="1" applyFont="1" applyFill="1" applyBorder="1"/>
    <xf numFmtId="0" fontId="9" fillId="2" borderId="15" xfId="0" applyNumberFormat="1" applyFont="1" applyFill="1" applyBorder="1"/>
    <xf numFmtId="0" fontId="9" fillId="2" borderId="14" xfId="0" applyNumberFormat="1" applyFont="1" applyFill="1" applyBorder="1"/>
    <xf numFmtId="0" fontId="10" fillId="2" borderId="14" xfId="0" applyNumberFormat="1" applyFont="1" applyFill="1" applyBorder="1"/>
    <xf numFmtId="39" fontId="9" fillId="2" borderId="19" xfId="0" applyNumberFormat="1" applyFont="1" applyFill="1" applyBorder="1"/>
    <xf numFmtId="0" fontId="9" fillId="2" borderId="0" xfId="0" applyNumberFormat="1" applyFont="1" applyFill="1" applyAlignment="1">
      <alignment horizontal="center"/>
    </xf>
    <xf numFmtId="37" fontId="9" fillId="2" borderId="0" xfId="0" applyNumberFormat="1" applyFont="1" applyFill="1"/>
    <xf numFmtId="0" fontId="13" fillId="2" borderId="14" xfId="0" applyNumberFormat="1" applyFont="1" applyFill="1" applyBorder="1" applyAlignment="1">
      <alignment horizontal="center"/>
    </xf>
    <xf numFmtId="0" fontId="13" fillId="3" borderId="0" xfId="0" applyNumberFormat="1" applyFont="1" applyFill="1" applyBorder="1"/>
    <xf numFmtId="0" fontId="13" fillId="3" borderId="0" xfId="0" applyNumberFormat="1" applyFont="1" applyFill="1" applyBorder="1" applyAlignment="1">
      <alignment horizontal="center"/>
    </xf>
    <xf numFmtId="4" fontId="9" fillId="2" borderId="19" xfId="0" applyNumberFormat="1" applyFont="1" applyFill="1" applyBorder="1"/>
    <xf numFmtId="4" fontId="9" fillId="2" borderId="20" xfId="0" applyNumberFormat="1" applyFont="1" applyFill="1" applyBorder="1"/>
    <xf numFmtId="4" fontId="9" fillId="2" borderId="0" xfId="0" applyNumberFormat="1" applyFont="1" applyFill="1"/>
    <xf numFmtId="0" fontId="13" fillId="2" borderId="0" xfId="0" quotePrefix="1" applyNumberFormat="1" applyFont="1" applyFill="1" applyAlignment="1">
      <alignment horizontal="left"/>
    </xf>
    <xf numFmtId="0" fontId="14" fillId="2" borderId="0" xfId="0" applyNumberFormat="1" applyFont="1" applyFill="1"/>
    <xf numFmtId="4" fontId="13" fillId="2" borderId="20" xfId="0" applyNumberFormat="1" applyFont="1" applyFill="1" applyBorder="1"/>
    <xf numFmtId="0" fontId="7" fillId="2" borderId="0" xfId="0" applyNumberFormat="1" applyFont="1" applyFill="1"/>
    <xf numFmtId="0" fontId="9" fillId="3" borderId="0" xfId="0" applyNumberFormat="1" applyFont="1" applyFill="1"/>
    <xf numFmtId="0" fontId="8" fillId="3" borderId="0" xfId="0" applyNumberFormat="1" applyFont="1" applyFill="1"/>
    <xf numFmtId="0" fontId="12" fillId="3" borderId="0" xfId="0" applyNumberFormat="1" applyFont="1" applyFill="1"/>
    <xf numFmtId="0" fontId="9" fillId="3" borderId="2" xfId="0" applyNumberFormat="1" applyFont="1" applyFill="1" applyBorder="1"/>
    <xf numFmtId="164" fontId="9" fillId="3" borderId="0" xfId="0" applyNumberFormat="1" applyFont="1" applyFill="1" applyAlignment="1">
      <alignment horizontal="center"/>
    </xf>
    <xf numFmtId="0" fontId="9" fillId="3" borderId="14" xfId="0" applyNumberFormat="1" applyFont="1" applyFill="1" applyBorder="1"/>
    <xf numFmtId="0" fontId="9" fillId="3" borderId="16" xfId="0" applyNumberFormat="1" applyFont="1" applyFill="1" applyBorder="1"/>
    <xf numFmtId="0" fontId="9" fillId="3" borderId="0" xfId="0" applyNumberFormat="1" applyFont="1" applyFill="1" applyBorder="1"/>
    <xf numFmtId="0" fontId="9" fillId="3" borderId="17" xfId="0" applyNumberFormat="1" applyFont="1" applyFill="1" applyBorder="1"/>
    <xf numFmtId="0" fontId="13" fillId="3" borderId="21" xfId="0" applyNumberFormat="1" applyFont="1" applyFill="1" applyBorder="1" applyAlignment="1">
      <alignment horizontal="center"/>
    </xf>
    <xf numFmtId="39" fontId="9" fillId="3" borderId="15" xfId="0" applyNumberFormat="1" applyFont="1" applyFill="1" applyBorder="1"/>
    <xf numFmtId="0" fontId="9" fillId="3" borderId="22" xfId="0" applyNumberFormat="1" applyFont="1" applyFill="1" applyBorder="1"/>
    <xf numFmtId="0" fontId="7" fillId="3" borderId="0" xfId="0" applyNumberFormat="1" applyFont="1" applyFill="1"/>
    <xf numFmtId="0" fontId="13" fillId="3" borderId="0" xfId="0" applyNumberFormat="1" applyFont="1" applyFill="1" applyAlignment="1">
      <alignment horizontal="centerContinuous"/>
    </xf>
    <xf numFmtId="0" fontId="13" fillId="3" borderId="23" xfId="0" applyNumberFormat="1" applyFont="1" applyFill="1" applyBorder="1" applyAlignment="1">
      <alignment horizontal="centerContinuous"/>
    </xf>
    <xf numFmtId="0" fontId="13" fillId="3" borderId="3" xfId="0" applyNumberFormat="1" applyFont="1" applyFill="1" applyBorder="1" applyAlignment="1">
      <alignment horizontal="centerContinuous"/>
    </xf>
    <xf numFmtId="0" fontId="13" fillId="3" borderId="21" xfId="0" applyNumberFormat="1" applyFont="1" applyFill="1" applyBorder="1" applyAlignment="1">
      <alignment horizontal="centerContinuous"/>
    </xf>
    <xf numFmtId="0" fontId="9" fillId="3" borderId="0" xfId="0" quotePrefix="1" applyNumberFormat="1" applyFont="1" applyFill="1" applyAlignment="1">
      <alignment horizontal="left"/>
    </xf>
    <xf numFmtId="0" fontId="9" fillId="3" borderId="17" xfId="0" applyNumberFormat="1" applyFont="1" applyFill="1" applyBorder="1" applyAlignment="1">
      <alignment horizontal="center"/>
    </xf>
    <xf numFmtId="0" fontId="10" fillId="3" borderId="3" xfId="0" applyNumberFormat="1" applyFont="1" applyFill="1" applyBorder="1" applyAlignment="1">
      <alignment horizontal="centerContinuous"/>
    </xf>
    <xf numFmtId="0" fontId="9" fillId="3" borderId="21" xfId="0" applyNumberFormat="1" applyFont="1" applyFill="1" applyBorder="1" applyAlignment="1">
      <alignment horizontal="centerContinuous"/>
    </xf>
    <xf numFmtId="0" fontId="9" fillId="3" borderId="24" xfId="0" applyNumberFormat="1" applyFont="1" applyFill="1" applyBorder="1"/>
    <xf numFmtId="0" fontId="9" fillId="3" borderId="23" xfId="0" applyNumberFormat="1" applyFont="1" applyFill="1" applyBorder="1"/>
    <xf numFmtId="0" fontId="9" fillId="3" borderId="3" xfId="0" applyNumberFormat="1" applyFont="1" applyFill="1" applyBorder="1"/>
    <xf numFmtId="0" fontId="9" fillId="3" borderId="21" xfId="0" applyNumberFormat="1" applyFont="1" applyFill="1" applyBorder="1"/>
    <xf numFmtId="37" fontId="9" fillId="3" borderId="0" xfId="0" applyNumberFormat="1" applyFont="1" applyFill="1"/>
    <xf numFmtId="0" fontId="9" fillId="3" borderId="0" xfId="0" applyNumberFormat="1" applyFont="1" applyFill="1" applyAlignment="1">
      <alignment horizontal="left"/>
    </xf>
    <xf numFmtId="0" fontId="9" fillId="3" borderId="0" xfId="0" applyNumberFormat="1" applyFont="1" applyFill="1" applyAlignment="1">
      <alignment horizontal="center"/>
    </xf>
    <xf numFmtId="0" fontId="2" fillId="3" borderId="0" xfId="0" applyNumberFormat="1" applyFont="1" applyFill="1"/>
    <xf numFmtId="0" fontId="0" fillId="3" borderId="0" xfId="0" applyNumberFormat="1" applyFill="1"/>
    <xf numFmtId="0" fontId="1" fillId="3" borderId="0" xfId="0" applyNumberFormat="1" applyFont="1" applyFill="1"/>
    <xf numFmtId="0" fontId="9" fillId="3" borderId="2" xfId="0" applyNumberFormat="1" applyFont="1" applyFill="1" applyBorder="1" applyAlignment="1">
      <alignment horizontal="left"/>
    </xf>
    <xf numFmtId="7" fontId="9" fillId="3" borderId="15" xfId="0" applyNumberFormat="1" applyFont="1" applyFill="1" applyBorder="1"/>
    <xf numFmtId="7" fontId="9" fillId="3" borderId="17" xfId="0" applyNumberFormat="1" applyFont="1" applyFill="1" applyBorder="1"/>
    <xf numFmtId="7" fontId="9" fillId="3" borderId="25" xfId="0" applyNumberFormat="1" applyFont="1" applyFill="1" applyBorder="1"/>
    <xf numFmtId="0" fontId="9" fillId="3" borderId="0" xfId="0" applyNumberFormat="1" applyFont="1" applyFill="1" applyBorder="1" applyAlignment="1">
      <alignment horizontal="center"/>
    </xf>
    <xf numFmtId="7" fontId="9" fillId="3" borderId="20" xfId="0" applyNumberFormat="1" applyFont="1" applyFill="1" applyBorder="1"/>
    <xf numFmtId="0" fontId="15" fillId="3" borderId="0" xfId="0" applyNumberFormat="1" applyFont="1" applyFill="1"/>
    <xf numFmtId="0" fontId="9" fillId="3" borderId="26" xfId="0" applyNumberFormat="1" applyFont="1" applyFill="1" applyBorder="1" applyAlignment="1">
      <alignment horizontal="centerContinuous"/>
    </xf>
    <xf numFmtId="0" fontId="9" fillId="3" borderId="27" xfId="0" applyNumberFormat="1" applyFont="1" applyFill="1" applyBorder="1" applyAlignment="1">
      <alignment horizontal="centerContinuous"/>
    </xf>
    <xf numFmtId="0" fontId="9" fillId="3" borderId="27" xfId="0" applyNumberFormat="1" applyFont="1" applyFill="1" applyBorder="1" applyAlignment="1">
      <alignment horizontal="center"/>
    </xf>
    <xf numFmtId="0" fontId="9" fillId="3" borderId="28" xfId="0" applyNumberFormat="1" applyFont="1" applyFill="1" applyBorder="1" applyAlignment="1">
      <alignment horizontal="centerContinuous"/>
    </xf>
    <xf numFmtId="0" fontId="9" fillId="3" borderId="28" xfId="0" applyNumberFormat="1" applyFont="1" applyFill="1" applyBorder="1"/>
    <xf numFmtId="0" fontId="9" fillId="3" borderId="27" xfId="0" applyNumberFormat="1" applyFont="1" applyFill="1" applyBorder="1"/>
    <xf numFmtId="0" fontId="13" fillId="3" borderId="29" xfId="0" applyNumberFormat="1" applyFont="1" applyFill="1" applyBorder="1"/>
    <xf numFmtId="0" fontId="9" fillId="3" borderId="30" xfId="0" applyNumberFormat="1" applyFont="1" applyFill="1" applyBorder="1"/>
    <xf numFmtId="0" fontId="9" fillId="3" borderId="31" xfId="0" applyNumberFormat="1" applyFont="1" applyFill="1" applyBorder="1"/>
    <xf numFmtId="0" fontId="9" fillId="3" borderId="29" xfId="0" applyNumberFormat="1" applyFont="1" applyFill="1" applyBorder="1"/>
    <xf numFmtId="39" fontId="9" fillId="3" borderId="32" xfId="0" applyNumberFormat="1" applyFont="1" applyFill="1" applyBorder="1"/>
    <xf numFmtId="166" fontId="9" fillId="2" borderId="15" xfId="0" applyNumberFormat="1" applyFont="1" applyFill="1" applyBorder="1" applyAlignment="1">
      <alignment horizontal="center"/>
    </xf>
    <xf numFmtId="166" fontId="9" fillId="2" borderId="15" xfId="0" applyNumberFormat="1" applyFont="1" applyFill="1" applyBorder="1"/>
    <xf numFmtId="0" fontId="9" fillId="2" borderId="28" xfId="0" applyNumberFormat="1" applyFont="1" applyFill="1" applyBorder="1" applyAlignment="1">
      <alignment horizontal="centerContinuous"/>
    </xf>
    <xf numFmtId="0" fontId="9" fillId="2" borderId="27" xfId="0" applyNumberFormat="1" applyFont="1" applyFill="1" applyBorder="1" applyAlignment="1">
      <alignment horizontal="centerContinuous"/>
    </xf>
    <xf numFmtId="7" fontId="9" fillId="2" borderId="15" xfId="0" applyNumberFormat="1" applyFont="1" applyFill="1" applyBorder="1"/>
    <xf numFmtId="3" fontId="9" fillId="2" borderId="15" xfId="0" applyNumberFormat="1" applyFont="1" applyFill="1" applyBorder="1" applyAlignment="1">
      <alignment horizontal="center"/>
    </xf>
    <xf numFmtId="5" fontId="9" fillId="2" borderId="15" xfId="0" applyNumberFormat="1" applyFont="1" applyFill="1" applyBorder="1"/>
    <xf numFmtId="3" fontId="9" fillId="2" borderId="15" xfId="0" applyNumberFormat="1" applyFont="1" applyFill="1" applyBorder="1"/>
    <xf numFmtId="4" fontId="9" fillId="2" borderId="15" xfId="0" applyNumberFormat="1" applyFont="1" applyFill="1" applyBorder="1"/>
    <xf numFmtId="5" fontId="9" fillId="2" borderId="20" xfId="0" applyNumberFormat="1" applyFont="1" applyFill="1" applyBorder="1"/>
    <xf numFmtId="0" fontId="9" fillId="2" borderId="0" xfId="0" applyNumberFormat="1" applyFont="1" applyFill="1" applyBorder="1"/>
    <xf numFmtId="4" fontId="9" fillId="2" borderId="33" xfId="0" applyNumberFormat="1" applyFont="1" applyFill="1" applyBorder="1"/>
    <xf numFmtId="0" fontId="9" fillId="2" borderId="25" xfId="0" applyNumberFormat="1" applyFont="1" applyFill="1" applyBorder="1"/>
    <xf numFmtId="164" fontId="9" fillId="2" borderId="25" xfId="0" applyNumberFormat="1" applyFont="1" applyFill="1" applyBorder="1" applyAlignment="1">
      <alignment horizontal="center"/>
    </xf>
    <xf numFmtId="37" fontId="9" fillId="2" borderId="25" xfId="0" applyNumberFormat="1" applyFont="1" applyFill="1" applyBorder="1"/>
    <xf numFmtId="0" fontId="9" fillId="2" borderId="25" xfId="0" applyNumberFormat="1" applyFont="1" applyFill="1" applyBorder="1" applyAlignment="1">
      <alignment horizontal="center"/>
    </xf>
    <xf numFmtId="4" fontId="9" fillId="2" borderId="25" xfId="0" applyNumberFormat="1" applyFont="1" applyFill="1" applyBorder="1"/>
    <xf numFmtId="0" fontId="9" fillId="2" borderId="25" xfId="0" quotePrefix="1" applyNumberFormat="1" applyFont="1" applyFill="1" applyBorder="1" applyAlignment="1"/>
    <xf numFmtId="0" fontId="9" fillId="3" borderId="26" xfId="0" applyNumberFormat="1" applyFont="1" applyFill="1" applyBorder="1" applyAlignment="1">
      <alignment horizontal="center"/>
    </xf>
    <xf numFmtId="0" fontId="16" fillId="3" borderId="0" xfId="0" applyNumberFormat="1" applyFont="1" applyFill="1"/>
    <xf numFmtId="0" fontId="9" fillId="3" borderId="0" xfId="0" applyNumberFormat="1" applyFont="1" applyFill="1" applyBorder="1" applyAlignment="1">
      <alignment horizontal="left"/>
    </xf>
    <xf numFmtId="0" fontId="10" fillId="3" borderId="0" xfId="0" applyNumberFormat="1" applyFont="1" applyFill="1" applyBorder="1" applyAlignment="1">
      <alignment horizontal="centerContinuous"/>
    </xf>
    <xf numFmtId="0" fontId="9" fillId="3" borderId="0" xfId="0" applyNumberFormat="1" applyFont="1" applyFill="1" applyBorder="1" applyAlignment="1">
      <alignment horizontal="centerContinuous"/>
    </xf>
    <xf numFmtId="0" fontId="12" fillId="3" borderId="0" xfId="0" applyNumberFormat="1" applyFont="1" applyFill="1" applyBorder="1"/>
    <xf numFmtId="0" fontId="9" fillId="3" borderId="31" xfId="0" applyNumberFormat="1" applyFont="1" applyFill="1" applyBorder="1" applyAlignment="1">
      <alignment horizontal="left"/>
    </xf>
    <xf numFmtId="7" fontId="13" fillId="3" borderId="25" xfId="0" applyNumberFormat="1" applyFont="1" applyFill="1" applyBorder="1"/>
    <xf numFmtId="0" fontId="9" fillId="3" borderId="34" xfId="0" applyNumberFormat="1" applyFont="1" applyFill="1" applyBorder="1"/>
    <xf numFmtId="0" fontId="9" fillId="3" borderId="35" xfId="0" applyNumberFormat="1" applyFont="1" applyFill="1" applyBorder="1"/>
    <xf numFmtId="0" fontId="9" fillId="3" borderId="36" xfId="0" applyNumberFormat="1" applyFont="1" applyFill="1" applyBorder="1"/>
    <xf numFmtId="0" fontId="9" fillId="3" borderId="39" xfId="0" applyNumberFormat="1" applyFont="1" applyFill="1" applyBorder="1"/>
    <xf numFmtId="37" fontId="9" fillId="3" borderId="40" xfId="0" applyNumberFormat="1" applyFont="1" applyFill="1" applyBorder="1"/>
    <xf numFmtId="0" fontId="9" fillId="3" borderId="31" xfId="0" applyNumberFormat="1" applyFont="1" applyFill="1" applyBorder="1" applyAlignment="1">
      <alignment horizontal="center"/>
    </xf>
    <xf numFmtId="0" fontId="9" fillId="3" borderId="32" xfId="0" applyNumberFormat="1" applyFont="1" applyFill="1" applyBorder="1" applyAlignment="1">
      <alignment horizontal="center"/>
    </xf>
    <xf numFmtId="0" fontId="14" fillId="3" borderId="30" xfId="0" applyNumberFormat="1" applyFont="1" applyFill="1" applyBorder="1"/>
    <xf numFmtId="0" fontId="14" fillId="3" borderId="31" xfId="0" applyNumberFormat="1" applyFont="1" applyFill="1" applyBorder="1"/>
    <xf numFmtId="0" fontId="13" fillId="3" borderId="31" xfId="0" applyNumberFormat="1" applyFont="1" applyFill="1" applyBorder="1"/>
    <xf numFmtId="0" fontId="14" fillId="2" borderId="2" xfId="3" applyNumberFormat="1" applyFont="1" applyBorder="1" applyAlignment="1"/>
    <xf numFmtId="14" fontId="9" fillId="2" borderId="0" xfId="0" applyNumberFormat="1" applyFont="1" applyFill="1"/>
    <xf numFmtId="14" fontId="12" fillId="3" borderId="0" xfId="0" applyNumberFormat="1" applyFont="1" applyFill="1"/>
    <xf numFmtId="14" fontId="9" fillId="3" borderId="0" xfId="0" applyNumberFormat="1" applyFont="1" applyFill="1"/>
    <xf numFmtId="0" fontId="10" fillId="2" borderId="2" xfId="3" applyNumberFormat="1" applyFont="1" applyBorder="1" applyAlignment="1"/>
    <xf numFmtId="0" fontId="10" fillId="2" borderId="0" xfId="3" applyNumberFormat="1" applyFont="1" applyBorder="1" applyAlignment="1"/>
    <xf numFmtId="14" fontId="14" fillId="2" borderId="0" xfId="3" applyNumberFormat="1" applyFont="1" applyBorder="1" applyAlignment="1"/>
    <xf numFmtId="164" fontId="14" fillId="2" borderId="0" xfId="3" applyNumberFormat="1" applyFont="1" applyBorder="1" applyAlignment="1"/>
    <xf numFmtId="0" fontId="20" fillId="3" borderId="0" xfId="2" applyFont="1" applyFill="1"/>
    <xf numFmtId="0" fontId="22" fillId="3" borderId="0" xfId="2" quotePrefix="1" applyFont="1" applyFill="1" applyAlignment="1">
      <alignment horizontal="left"/>
    </xf>
    <xf numFmtId="0" fontId="21" fillId="3" borderId="0" xfId="2" applyFont="1" applyFill="1"/>
    <xf numFmtId="0" fontId="21" fillId="3" borderId="0" xfId="2" applyFont="1" applyFill="1" applyBorder="1"/>
    <xf numFmtId="0" fontId="24" fillId="3" borderId="0" xfId="2" applyFont="1" applyFill="1"/>
    <xf numFmtId="0" fontId="24" fillId="3" borderId="2" xfId="2" applyFont="1" applyFill="1" applyBorder="1"/>
    <xf numFmtId="0" fontId="20" fillId="3" borderId="2" xfId="2" applyFont="1" applyFill="1" applyBorder="1"/>
    <xf numFmtId="0" fontId="23" fillId="3" borderId="2" xfId="2" quotePrefix="1" applyFont="1" applyFill="1" applyBorder="1" applyAlignment="1">
      <alignment horizontal="right"/>
    </xf>
    <xf numFmtId="0" fontId="23" fillId="3" borderId="2" xfId="2" applyFont="1" applyFill="1" applyBorder="1" applyAlignment="1">
      <alignment horizontal="center"/>
    </xf>
    <xf numFmtId="0" fontId="22" fillId="3" borderId="0" xfId="2" quotePrefix="1" applyFont="1" applyFill="1" applyAlignment="1">
      <alignment horizontal="centerContinuous"/>
    </xf>
    <xf numFmtId="0" fontId="19" fillId="3" borderId="0" xfId="2" quotePrefix="1" applyFont="1" applyFill="1" applyAlignment="1" applyProtection="1">
      <alignment horizontal="centerContinuous"/>
    </xf>
    <xf numFmtId="0" fontId="22" fillId="3" borderId="0" xfId="2" applyFont="1" applyFill="1" applyAlignment="1">
      <alignment horizontal="left"/>
    </xf>
    <xf numFmtId="0" fontId="22" fillId="3" borderId="0" xfId="2" quotePrefix="1" applyFont="1" applyFill="1" applyAlignment="1"/>
    <xf numFmtId="0" fontId="22" fillId="3" borderId="2" xfId="2" applyFont="1" applyFill="1" applyBorder="1" applyAlignment="1">
      <alignment horizontal="center"/>
    </xf>
    <xf numFmtId="0" fontId="21" fillId="3" borderId="0" xfId="2" quotePrefix="1" applyFont="1" applyFill="1" applyBorder="1" applyAlignment="1">
      <alignment horizontal="left"/>
    </xf>
    <xf numFmtId="0" fontId="20" fillId="3" borderId="0" xfId="2" applyFont="1" applyFill="1" applyBorder="1"/>
    <xf numFmtId="0" fontId="21" fillId="3" borderId="0" xfId="2" applyFont="1" applyFill="1" applyBorder="1" applyAlignment="1">
      <alignment horizontal="left"/>
    </xf>
    <xf numFmtId="167" fontId="26" fillId="3" borderId="2" xfId="2" applyNumberFormat="1" applyFont="1" applyFill="1" applyBorder="1" applyAlignment="1">
      <alignment horizontal="center"/>
    </xf>
    <xf numFmtId="0" fontId="20" fillId="3" borderId="0" xfId="2" quotePrefix="1" applyFont="1" applyFill="1" applyBorder="1" applyAlignment="1">
      <alignment horizontal="left"/>
    </xf>
    <xf numFmtId="0" fontId="20" fillId="3" borderId="0" xfId="2" applyFont="1" applyFill="1" applyBorder="1" applyAlignment="1">
      <alignment horizontal="left" indent="3"/>
    </xf>
    <xf numFmtId="0" fontId="20" fillId="3" borderId="0" xfId="2" quotePrefix="1" applyFont="1" applyFill="1" applyAlignment="1">
      <alignment horizontal="left"/>
    </xf>
    <xf numFmtId="0" fontId="20" fillId="3" borderId="0" xfId="2" applyFont="1" applyFill="1" applyBorder="1" applyAlignment="1">
      <alignment horizontal="left"/>
    </xf>
    <xf numFmtId="0" fontId="27" fillId="3" borderId="0" xfId="2" applyFont="1" applyFill="1"/>
    <xf numFmtId="0" fontId="27" fillId="3" borderId="0" xfId="2" applyFont="1" applyFill="1" applyAlignment="1">
      <alignment vertical="center"/>
    </xf>
    <xf numFmtId="0" fontId="20" fillId="3" borderId="41" xfId="2" applyFont="1" applyFill="1" applyBorder="1"/>
    <xf numFmtId="0" fontId="27" fillId="3" borderId="0" xfId="2" quotePrefix="1" applyFont="1" applyFill="1" applyAlignment="1">
      <alignment horizontal="left"/>
    </xf>
    <xf numFmtId="166" fontId="14" fillId="2" borderId="31" xfId="3" applyNumberFormat="1" applyFont="1" applyBorder="1" applyAlignment="1"/>
    <xf numFmtId="166" fontId="14" fillId="2" borderId="2" xfId="3" applyNumberFormat="1" applyFont="1" applyBorder="1" applyAlignment="1"/>
    <xf numFmtId="0" fontId="14" fillId="2" borderId="0" xfId="0" applyNumberFormat="1" applyFont="1" applyFill="1" applyAlignment="1"/>
    <xf numFmtId="49" fontId="14" fillId="2" borderId="24" xfId="3" applyNumberFormat="1" applyFont="1" applyBorder="1" applyAlignment="1">
      <alignment horizontal="center"/>
    </xf>
    <xf numFmtId="49" fontId="14" fillId="2" borderId="24" xfId="3" quotePrefix="1" applyNumberFormat="1" applyFont="1" applyBorder="1" applyAlignment="1">
      <alignment horizontal="center"/>
    </xf>
    <xf numFmtId="0" fontId="4" fillId="2" borderId="25" xfId="3" applyNumberFormat="1" applyFont="1" applyBorder="1"/>
    <xf numFmtId="0" fontId="4" fillId="2" borderId="25" xfId="3" applyNumberFormat="1" applyFont="1" applyBorder="1" applyAlignment="1">
      <alignment horizontal="left"/>
    </xf>
    <xf numFmtId="0" fontId="4" fillId="2" borderId="25" xfId="3" quotePrefix="1" applyNumberFormat="1" applyFont="1" applyBorder="1" applyAlignment="1">
      <alignment horizontal="left"/>
    </xf>
    <xf numFmtId="0" fontId="14" fillId="2" borderId="24" xfId="3" applyNumberFormat="1" applyFont="1" applyBorder="1" applyAlignment="1">
      <alignment horizontal="center"/>
    </xf>
    <xf numFmtId="0" fontId="9" fillId="3" borderId="25" xfId="0" applyNumberFormat="1" applyFont="1" applyFill="1" applyBorder="1" applyAlignment="1"/>
    <xf numFmtId="0" fontId="18" fillId="2" borderId="0" xfId="1" applyNumberFormat="1" applyFont="1" applyFill="1" applyBorder="1" applyAlignment="1" applyProtection="1"/>
    <xf numFmtId="0" fontId="14" fillId="2" borderId="0" xfId="3" applyNumberFormat="1" applyFont="1" applyBorder="1" applyAlignment="1">
      <alignment horizontal="left"/>
    </xf>
    <xf numFmtId="0" fontId="14" fillId="2" borderId="14" xfId="3" applyNumberFormat="1" applyFont="1" applyBorder="1" applyAlignment="1">
      <alignment horizontal="left"/>
    </xf>
    <xf numFmtId="0" fontId="9" fillId="3" borderId="24" xfId="0" applyNumberFormat="1" applyFont="1" applyFill="1" applyBorder="1" applyAlignment="1"/>
    <xf numFmtId="0" fontId="9" fillId="3" borderId="22" xfId="0" applyNumberFormat="1" applyFont="1" applyFill="1" applyBorder="1" applyAlignment="1"/>
    <xf numFmtId="0" fontId="9" fillId="3" borderId="42" xfId="0" applyNumberFormat="1" applyFont="1" applyFill="1" applyBorder="1" applyAlignment="1"/>
    <xf numFmtId="0" fontId="13" fillId="3" borderId="20" xfId="0" applyNumberFormat="1" applyFont="1" applyFill="1" applyBorder="1" applyAlignment="1">
      <alignment horizontal="center" wrapText="1"/>
    </xf>
    <xf numFmtId="0" fontId="6" fillId="2" borderId="0" xfId="0" applyNumberFormat="1" applyFont="1" applyAlignment="1">
      <alignment horizontal="center"/>
    </xf>
    <xf numFmtId="0" fontId="28" fillId="2" borderId="0" xfId="0" applyNumberFormat="1" applyFont="1" applyAlignment="1">
      <alignment horizontal="centerContinuous"/>
    </xf>
    <xf numFmtId="0" fontId="28" fillId="2" borderId="0" xfId="0" applyNumberFormat="1" applyFont="1"/>
    <xf numFmtId="0" fontId="6" fillId="2" borderId="0" xfId="0" quotePrefix="1" applyNumberFormat="1" applyFont="1" applyAlignment="1">
      <alignment horizontal="center"/>
    </xf>
    <xf numFmtId="0" fontId="6" fillId="2" borderId="0" xfId="0" applyNumberFormat="1" applyFont="1" applyAlignment="1">
      <alignment horizontal="centerContinuous"/>
    </xf>
    <xf numFmtId="0" fontId="5" fillId="2" borderId="0" xfId="0" applyNumberFormat="1" applyFont="1"/>
    <xf numFmtId="0" fontId="6" fillId="2" borderId="0" xfId="0" quotePrefix="1" applyNumberFormat="1" applyFont="1" applyAlignment="1">
      <alignment horizontal="left"/>
    </xf>
    <xf numFmtId="0" fontId="6" fillId="2" borderId="0" xfId="0" applyNumberFormat="1" applyFont="1" applyAlignment="1">
      <alignment horizontal="left"/>
    </xf>
    <xf numFmtId="0" fontId="29" fillId="2" borderId="0" xfId="0" applyNumberFormat="1" applyFont="1"/>
    <xf numFmtId="0" fontId="10" fillId="2" borderId="0" xfId="3" applyNumberFormat="1" applyFont="1"/>
    <xf numFmtId="0" fontId="14" fillId="2" borderId="0" xfId="3" applyNumberFormat="1" applyFont="1" applyAlignment="1">
      <alignment horizontal="centerContinuous"/>
    </xf>
    <xf numFmtId="0" fontId="10" fillId="2" borderId="25" xfId="3" applyNumberFormat="1" applyFont="1" applyBorder="1"/>
    <xf numFmtId="0" fontId="14" fillId="2" borderId="1" xfId="3" applyNumberFormat="1" applyFont="1" applyBorder="1" applyAlignment="1">
      <alignment horizontal="center"/>
    </xf>
    <xf numFmtId="0" fontId="10" fillId="2" borderId="25" xfId="3" applyNumberFormat="1" applyFont="1" applyBorder="1" applyAlignment="1">
      <alignment horizontal="left"/>
    </xf>
    <xf numFmtId="0" fontId="10" fillId="2" borderId="1" xfId="3" applyNumberFormat="1" applyFont="1" applyBorder="1" applyAlignment="1">
      <alignment horizontal="center"/>
    </xf>
    <xf numFmtId="0" fontId="10" fillId="2" borderId="0" xfId="3" applyNumberFormat="1" applyFont="1" applyAlignment="1">
      <alignment horizontal="left"/>
    </xf>
    <xf numFmtId="0" fontId="10" fillId="2" borderId="0" xfId="3" applyNumberFormat="1" applyFont="1" applyAlignment="1">
      <alignment horizontal="centerContinuous"/>
    </xf>
    <xf numFmtId="0" fontId="10" fillId="2" borderId="25" xfId="3" quotePrefix="1" applyNumberFormat="1" applyFont="1" applyBorder="1" applyAlignment="1">
      <alignment horizontal="left"/>
    </xf>
    <xf numFmtId="0" fontId="14" fillId="2" borderId="0" xfId="3" applyNumberFormat="1" applyFont="1" applyAlignment="1">
      <alignment horizontal="center"/>
    </xf>
    <xf numFmtId="0" fontId="10" fillId="2" borderId="0" xfId="3" quotePrefix="1" applyNumberFormat="1" applyFont="1" applyAlignment="1">
      <alignment horizontal="left"/>
    </xf>
    <xf numFmtId="0" fontId="12" fillId="2" borderId="0" xfId="0" applyNumberFormat="1" applyFont="1" applyAlignment="1"/>
    <xf numFmtId="0" fontId="30" fillId="3" borderId="0" xfId="0" applyFont="1" applyFill="1" applyBorder="1" applyAlignment="1" applyProtection="1">
      <alignment horizontal="center"/>
    </xf>
    <xf numFmtId="0" fontId="30" fillId="3" borderId="0" xfId="0" quotePrefix="1" applyFont="1" applyFill="1" applyAlignment="1" applyProtection="1"/>
    <xf numFmtId="0" fontId="10" fillId="2" borderId="0" xfId="3" applyNumberFormat="1" applyFont="1" applyBorder="1" applyAlignment="1">
      <alignment horizontal="left"/>
    </xf>
    <xf numFmtId="0" fontId="10" fillId="2" borderId="0" xfId="3" applyNumberFormat="1" applyFont="1" applyBorder="1" applyAlignment="1">
      <alignment horizontal="center"/>
    </xf>
    <xf numFmtId="0" fontId="10" fillId="2" borderId="0" xfId="3" applyNumberFormat="1" applyFont="1" applyAlignment="1">
      <alignment horizontal="center"/>
    </xf>
    <xf numFmtId="0" fontId="10" fillId="2" borderId="14" xfId="3" applyNumberFormat="1" applyFont="1" applyBorder="1"/>
    <xf numFmtId="0" fontId="10" fillId="2" borderId="0" xfId="3" applyNumberFormat="1" applyFont="1" applyAlignment="1">
      <alignment horizontal="centerContinuous" vertical="top"/>
    </xf>
    <xf numFmtId="0" fontId="10" fillId="2" borderId="0" xfId="3" applyNumberFormat="1" applyFont="1" applyBorder="1"/>
    <xf numFmtId="0" fontId="16" fillId="2" borderId="0" xfId="3" applyNumberFormat="1" applyFont="1"/>
    <xf numFmtId="0" fontId="10" fillId="2" borderId="3" xfId="3" applyNumberFormat="1" applyFont="1" applyBorder="1" applyAlignment="1">
      <alignment horizontal="center"/>
    </xf>
    <xf numFmtId="169" fontId="10" fillId="2" borderId="0" xfId="3" applyNumberFormat="1" applyFont="1" applyBorder="1" applyAlignment="1">
      <alignment horizontal="right"/>
    </xf>
    <xf numFmtId="4" fontId="10" fillId="2" borderId="0" xfId="3" applyNumberFormat="1" applyFont="1" applyAlignment="1">
      <alignment horizontal="right"/>
    </xf>
    <xf numFmtId="4" fontId="10" fillId="2" borderId="2" xfId="3" applyNumberFormat="1" applyFont="1" applyBorder="1" applyAlignment="1">
      <alignment horizontal="right"/>
    </xf>
    <xf numFmtId="165" fontId="10" fillId="2" borderId="2" xfId="3" applyNumberFormat="1" applyFont="1" applyBorder="1" applyAlignment="1">
      <alignment horizontal="right"/>
    </xf>
    <xf numFmtId="0" fontId="31" fillId="2" borderId="0" xfId="3" quotePrefix="1" applyNumberFormat="1" applyFont="1" applyAlignment="1">
      <alignment horizontal="left"/>
    </xf>
    <xf numFmtId="0" fontId="31" fillId="2" borderId="0" xfId="3" applyNumberFormat="1" applyFont="1"/>
    <xf numFmtId="4" fontId="31" fillId="2" borderId="0" xfId="3" applyNumberFormat="1" applyFont="1" applyBorder="1" applyAlignment="1">
      <alignment horizontal="right"/>
    </xf>
    <xf numFmtId="4" fontId="10" fillId="2" borderId="0" xfId="3" applyNumberFormat="1" applyFont="1"/>
    <xf numFmtId="0" fontId="10" fillId="2" borderId="10" xfId="3" applyNumberFormat="1" applyFont="1" applyBorder="1"/>
    <xf numFmtId="0" fontId="10" fillId="2" borderId="5" xfId="3" applyNumberFormat="1" applyFont="1" applyBorder="1"/>
    <xf numFmtId="4" fontId="10" fillId="2" borderId="6" xfId="3" applyNumberFormat="1" applyFont="1" applyBorder="1"/>
    <xf numFmtId="0" fontId="10" fillId="2" borderId="11" xfId="3" quotePrefix="1" applyNumberFormat="1" applyFont="1" applyBorder="1" applyAlignment="1">
      <alignment horizontal="left"/>
    </xf>
    <xf numFmtId="37" fontId="10" fillId="2" borderId="7" xfId="3" applyNumberFormat="1" applyFont="1" applyBorder="1"/>
    <xf numFmtId="0" fontId="10" fillId="2" borderId="0" xfId="3" quotePrefix="1" applyNumberFormat="1" applyFont="1" applyBorder="1" applyAlignment="1">
      <alignment horizontal="left"/>
    </xf>
    <xf numFmtId="42" fontId="10" fillId="2" borderId="3" xfId="3" applyNumberFormat="1" applyFont="1" applyBorder="1"/>
    <xf numFmtId="37" fontId="10" fillId="2" borderId="7" xfId="3" applyNumberFormat="1" applyFont="1" applyBorder="1" applyAlignment="1">
      <alignment horizontal="center"/>
    </xf>
    <xf numFmtId="37" fontId="10" fillId="2" borderId="7" xfId="3" quotePrefix="1" applyNumberFormat="1" applyFont="1" applyBorder="1" applyAlignment="1">
      <alignment horizontal="center"/>
    </xf>
    <xf numFmtId="0" fontId="10" fillId="2" borderId="12" xfId="3" applyNumberFormat="1" applyFont="1" applyBorder="1"/>
    <xf numFmtId="0" fontId="10" fillId="2" borderId="8" xfId="3" applyNumberFormat="1" applyFont="1" applyBorder="1"/>
    <xf numFmtId="0" fontId="10" fillId="2" borderId="9" xfId="3" applyNumberFormat="1" applyFont="1" applyBorder="1"/>
    <xf numFmtId="0" fontId="10" fillId="2" borderId="4" xfId="3" applyNumberFormat="1" applyFont="1" applyBorder="1"/>
    <xf numFmtId="0" fontId="13" fillId="2" borderId="0" xfId="3" applyNumberFormat="1" applyFont="1" applyAlignment="1">
      <alignment horizontal="centerContinuous"/>
    </xf>
    <xf numFmtId="0" fontId="9" fillId="2" borderId="0" xfId="3" applyNumberFormat="1" applyFont="1"/>
    <xf numFmtId="0" fontId="14" fillId="5" borderId="2" xfId="3" quotePrefix="1" applyNumberFormat="1" applyFont="1" applyFill="1" applyBorder="1" applyAlignment="1">
      <alignment horizontal="center"/>
    </xf>
    <xf numFmtId="0" fontId="14" fillId="5" borderId="2" xfId="3" applyNumberFormat="1" applyFont="1" applyFill="1" applyBorder="1"/>
    <xf numFmtId="0" fontId="14" fillId="5" borderId="2" xfId="3" applyNumberFormat="1" applyFont="1" applyFill="1" applyBorder="1" applyAlignment="1"/>
    <xf numFmtId="0" fontId="18" fillId="5" borderId="2" xfId="1" applyNumberFormat="1" applyFont="1" applyFill="1" applyBorder="1" applyAlignment="1" applyProtection="1"/>
    <xf numFmtId="0" fontId="10" fillId="5" borderId="2" xfId="3" applyNumberFormat="1" applyFont="1" applyFill="1" applyBorder="1"/>
    <xf numFmtId="0" fontId="14" fillId="5" borderId="41" xfId="3" applyNumberFormat="1" applyFont="1" applyFill="1" applyBorder="1" applyAlignment="1">
      <alignment horizontal="left"/>
    </xf>
    <xf numFmtId="0" fontId="10" fillId="2" borderId="0" xfId="3" applyNumberFormat="1" applyFont="1" applyAlignment="1"/>
    <xf numFmtId="167" fontId="14" fillId="5" borderId="31" xfId="3" applyNumberFormat="1" applyFont="1" applyFill="1" applyBorder="1" applyAlignment="1">
      <alignment horizontal="center"/>
    </xf>
    <xf numFmtId="14" fontId="14" fillId="5" borderId="2" xfId="3" applyNumberFormat="1" applyFont="1" applyFill="1" applyBorder="1" applyAlignment="1">
      <alignment horizontal="center"/>
    </xf>
    <xf numFmtId="167" fontId="14" fillId="5" borderId="2" xfId="3" applyNumberFormat="1" applyFont="1" applyFill="1" applyBorder="1" applyAlignment="1">
      <alignment horizontal="center"/>
    </xf>
    <xf numFmtId="0" fontId="10" fillId="6" borderId="2" xfId="3" applyNumberFormat="1" applyFont="1" applyFill="1" applyBorder="1"/>
    <xf numFmtId="0" fontId="10" fillId="6" borderId="3" xfId="3" applyNumberFormat="1" applyFont="1" applyFill="1" applyBorder="1"/>
    <xf numFmtId="0" fontId="33" fillId="3" borderId="16" xfId="0" applyNumberFormat="1" applyFont="1" applyFill="1" applyBorder="1"/>
    <xf numFmtId="0" fontId="33" fillId="3" borderId="38" xfId="0" applyNumberFormat="1" applyFont="1" applyFill="1" applyBorder="1"/>
    <xf numFmtId="3" fontId="9" fillId="5" borderId="15" xfId="0" applyNumberFormat="1" applyFont="1" applyFill="1" applyBorder="1" applyAlignment="1">
      <alignment horizontal="center"/>
    </xf>
    <xf numFmtId="7" fontId="9" fillId="5" borderId="15" xfId="0" applyNumberFormat="1" applyFont="1" applyFill="1" applyBorder="1"/>
    <xf numFmtId="39" fontId="9" fillId="5" borderId="15" xfId="0" applyNumberFormat="1" applyFont="1" applyFill="1" applyBorder="1"/>
    <xf numFmtId="7" fontId="9" fillId="5" borderId="25" xfId="0" applyNumberFormat="1" applyFont="1" applyFill="1" applyBorder="1"/>
    <xf numFmtId="39" fontId="9" fillId="5" borderId="25" xfId="0" applyNumberFormat="1" applyFont="1" applyFill="1" applyBorder="1"/>
    <xf numFmtId="39" fontId="9" fillId="5" borderId="21" xfId="0" applyNumberFormat="1" applyFont="1" applyFill="1" applyBorder="1"/>
    <xf numFmtId="39" fontId="9" fillId="5" borderId="17" xfId="0" applyNumberFormat="1" applyFont="1" applyFill="1" applyBorder="1"/>
    <xf numFmtId="37" fontId="9" fillId="5" borderId="15" xfId="0" applyNumberFormat="1" applyFont="1" applyFill="1" applyBorder="1"/>
    <xf numFmtId="37" fontId="9" fillId="5" borderId="17" xfId="0" applyNumberFormat="1" applyFont="1" applyFill="1" applyBorder="1"/>
    <xf numFmtId="37" fontId="9" fillId="5" borderId="37" xfId="0" applyNumberFormat="1" applyFont="1" applyFill="1" applyBorder="1"/>
    <xf numFmtId="0" fontId="30" fillId="3" borderId="0" xfId="0" applyFont="1" applyFill="1" applyAlignment="1" applyProtection="1">
      <alignment horizontal="left"/>
    </xf>
    <xf numFmtId="0" fontId="14" fillId="5" borderId="2" xfId="3" applyNumberFormat="1" applyFont="1" applyFill="1" applyBorder="1" applyAlignment="1">
      <alignment horizontal="left"/>
    </xf>
    <xf numFmtId="0" fontId="10" fillId="5" borderId="2" xfId="3" applyNumberFormat="1" applyFont="1" applyFill="1" applyBorder="1" applyAlignment="1">
      <alignment horizontal="left"/>
    </xf>
    <xf numFmtId="0" fontId="14" fillId="2" borderId="0" xfId="3" applyNumberFormat="1" applyFont="1" applyAlignment="1">
      <alignment wrapText="1"/>
    </xf>
    <xf numFmtId="0" fontId="12" fillId="2" borderId="0" xfId="0" applyNumberFormat="1" applyFont="1" applyAlignment="1">
      <alignment wrapText="1"/>
    </xf>
    <xf numFmtId="168" fontId="14" fillId="5" borderId="3" xfId="3" applyNumberFormat="1" applyFont="1" applyFill="1" applyBorder="1" applyAlignment="1">
      <alignment horizontal="center"/>
    </xf>
    <xf numFmtId="0" fontId="14" fillId="5" borderId="31" xfId="3" applyNumberFormat="1" applyFont="1" applyFill="1" applyBorder="1" applyAlignment="1">
      <alignment horizontal="center"/>
    </xf>
    <xf numFmtId="0" fontId="10" fillId="5" borderId="31" xfId="3" applyNumberFormat="1" applyFont="1" applyFill="1" applyBorder="1" applyAlignment="1">
      <alignment horizontal="center"/>
    </xf>
    <xf numFmtId="0" fontId="14" fillId="5" borderId="3" xfId="3" applyNumberFormat="1" applyFont="1" applyFill="1" applyBorder="1" applyAlignment="1">
      <alignment horizontal="center"/>
    </xf>
    <xf numFmtId="0" fontId="10" fillId="2" borderId="35" xfId="3" applyNumberFormat="1" applyFont="1" applyBorder="1" applyAlignment="1">
      <alignment horizontal="center"/>
    </xf>
    <xf numFmtId="0" fontId="21" fillId="3" borderId="0" xfId="2" quotePrefix="1" applyFont="1" applyFill="1" applyBorder="1" applyAlignment="1">
      <alignment horizontal="left"/>
    </xf>
    <xf numFmtId="0" fontId="20" fillId="5" borderId="2" xfId="2" applyFont="1" applyFill="1" applyBorder="1" applyAlignment="1">
      <alignment horizontal="left"/>
    </xf>
    <xf numFmtId="168" fontId="20" fillId="5" borderId="2" xfId="2" applyNumberFormat="1" applyFont="1" applyFill="1" applyBorder="1" applyAlignment="1">
      <alignment horizontal="center"/>
    </xf>
    <xf numFmtId="0" fontId="20" fillId="3" borderId="2" xfId="2" applyFont="1" applyFill="1" applyBorder="1" applyAlignment="1">
      <alignment horizontal="left"/>
    </xf>
    <xf numFmtId="166" fontId="20" fillId="5" borderId="2" xfId="2" applyNumberFormat="1" applyFont="1" applyFill="1" applyBorder="1" applyAlignment="1">
      <alignment horizontal="left"/>
    </xf>
    <xf numFmtId="0" fontId="21" fillId="3" borderId="0" xfId="2" applyFont="1" applyFill="1" applyBorder="1" applyAlignment="1">
      <alignment horizontal="left"/>
    </xf>
    <xf numFmtId="0" fontId="19" fillId="3" borderId="0" xfId="2" quotePrefix="1" applyFont="1" applyFill="1" applyAlignment="1" applyProtection="1">
      <alignment horizontal="center"/>
    </xf>
    <xf numFmtId="0" fontId="19" fillId="3" borderId="0" xfId="2" applyFont="1" applyFill="1" applyAlignment="1" applyProtection="1">
      <alignment horizontal="center"/>
    </xf>
    <xf numFmtId="0" fontId="13" fillId="3" borderId="0" xfId="0" quotePrefix="1" applyNumberFormat="1" applyFont="1" applyFill="1" applyAlignment="1">
      <alignment horizontal="left"/>
    </xf>
    <xf numFmtId="0" fontId="13" fillId="3" borderId="0" xfId="0" applyNumberFormat="1" applyFont="1" applyFill="1" applyAlignment="1">
      <alignment horizontal="left"/>
    </xf>
    <xf numFmtId="0" fontId="13" fillId="3" borderId="0" xfId="0" applyNumberFormat="1" applyFont="1" applyFill="1" applyBorder="1" applyAlignment="1">
      <alignment horizontal="left"/>
    </xf>
    <xf numFmtId="0" fontId="13" fillId="3" borderId="23" xfId="0" applyNumberFormat="1" applyFont="1" applyFill="1" applyBorder="1" applyAlignment="1">
      <alignment horizontal="center"/>
    </xf>
    <xf numFmtId="0" fontId="13" fillId="3" borderId="3" xfId="0" applyNumberFormat="1" applyFont="1" applyFill="1" applyBorder="1" applyAlignment="1">
      <alignment horizontal="center"/>
    </xf>
    <xf numFmtId="0" fontId="13" fillId="3" borderId="21" xfId="0" applyNumberFormat="1" applyFont="1" applyFill="1" applyBorder="1" applyAlignment="1">
      <alignment horizontal="center"/>
    </xf>
    <xf numFmtId="0" fontId="9" fillId="5" borderId="24" xfId="0" applyNumberFormat="1" applyFont="1" applyFill="1" applyBorder="1" applyAlignment="1">
      <alignment horizontal="left"/>
    </xf>
    <xf numFmtId="0" fontId="9" fillId="5" borderId="22" xfId="0" applyNumberFormat="1" applyFont="1" applyFill="1" applyBorder="1" applyAlignment="1">
      <alignment horizontal="left"/>
    </xf>
    <xf numFmtId="0" fontId="9" fillId="5" borderId="42" xfId="0" applyNumberFormat="1" applyFont="1" applyFill="1" applyBorder="1" applyAlignment="1">
      <alignment horizontal="left"/>
    </xf>
    <xf numFmtId="0" fontId="9" fillId="3" borderId="2" xfId="0" applyNumberFormat="1" applyFont="1" applyFill="1" applyBorder="1" applyAlignment="1">
      <alignment horizontal="left"/>
    </xf>
    <xf numFmtId="0" fontId="9" fillId="3" borderId="31" xfId="0" applyNumberFormat="1" applyFont="1" applyFill="1" applyBorder="1" applyAlignment="1">
      <alignment horizontal="left"/>
    </xf>
    <xf numFmtId="0" fontId="9" fillId="3" borderId="0" xfId="0" applyNumberFormat="1" applyFont="1" applyFill="1" applyBorder="1" applyAlignment="1">
      <alignment horizontal="left"/>
    </xf>
    <xf numFmtId="0" fontId="12" fillId="3" borderId="0" xfId="0" applyNumberFormat="1" applyFont="1" applyFill="1" applyBorder="1" applyAlignment="1">
      <alignment horizontal="left"/>
    </xf>
    <xf numFmtId="0" fontId="9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Alignment="1">
      <alignment horizontal="center"/>
    </xf>
    <xf numFmtId="0" fontId="16" fillId="3" borderId="0" xfId="0" applyNumberFormat="1" applyFont="1" applyFill="1" applyAlignment="1">
      <alignment horizontal="center"/>
    </xf>
    <xf numFmtId="0" fontId="13" fillId="4" borderId="43" xfId="0" applyNumberFormat="1" applyFont="1" applyFill="1" applyBorder="1" applyAlignment="1">
      <alignment horizontal="center"/>
    </xf>
    <xf numFmtId="0" fontId="13" fillId="4" borderId="44" xfId="0" applyNumberFormat="1" applyFont="1" applyFill="1" applyBorder="1" applyAlignment="1">
      <alignment horizontal="center"/>
    </xf>
    <xf numFmtId="0" fontId="16" fillId="2" borderId="0" xfId="0" applyNumberFormat="1" applyFont="1" applyFill="1" applyBorder="1" applyAlignment="1">
      <alignment horizontal="center"/>
    </xf>
    <xf numFmtId="0" fontId="13" fillId="3" borderId="16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3" fillId="3" borderId="17" xfId="0" applyNumberFormat="1" applyFont="1" applyFill="1" applyBorder="1" applyAlignment="1">
      <alignment horizontal="center"/>
    </xf>
    <xf numFmtId="0" fontId="9" fillId="2" borderId="23" xfId="0" applyNumberFormat="1" applyFont="1" applyFill="1" applyBorder="1" applyAlignment="1">
      <alignment horizontal="left"/>
    </xf>
    <xf numFmtId="0" fontId="9" fillId="2" borderId="21" xfId="0" applyNumberFormat="1" applyFont="1" applyFill="1" applyBorder="1" applyAlignment="1">
      <alignment horizontal="left"/>
    </xf>
    <xf numFmtId="0" fontId="9" fillId="2" borderId="24" xfId="0" applyNumberFormat="1" applyFont="1" applyFill="1" applyBorder="1" applyAlignment="1">
      <alignment horizontal="left"/>
    </xf>
    <xf numFmtId="0" fontId="9" fillId="2" borderId="42" xfId="0" applyNumberFormat="1" applyFont="1" applyFill="1" applyBorder="1" applyAlignment="1">
      <alignment horizontal="left"/>
    </xf>
    <xf numFmtId="0" fontId="9" fillId="2" borderId="30" xfId="0" applyNumberFormat="1" applyFont="1" applyFill="1" applyBorder="1" applyAlignment="1">
      <alignment wrapText="1"/>
    </xf>
    <xf numFmtId="0" fontId="0" fillId="2" borderId="32" xfId="0" applyNumberFormat="1" applyBorder="1" applyAlignment="1">
      <alignment wrapText="1"/>
    </xf>
  </cellXfs>
  <cellStyles count="4">
    <cellStyle name="Hyperlink" xfId="1" builtinId="8"/>
    <cellStyle name="Normal" xfId="0" builtinId="0"/>
    <cellStyle name="Normal_CARE certification_FY 09-10 2" xfId="2" xr:uid="{00000000-0005-0000-0000-000002000000}"/>
    <cellStyle name="Normal_summary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338667</xdr:colOff>
      <xdr:row>19</xdr:row>
      <xdr:rowOff>261056</xdr:rowOff>
    </xdr:from>
    <xdr:to>
      <xdr:col>11</xdr:col>
      <xdr:colOff>34825</xdr:colOff>
      <xdr:row>19</xdr:row>
      <xdr:rowOff>267406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6251566E-68B6-4CE8-BB93-727C6B6350F6}"/>
            </a:ext>
          </a:extLst>
        </xdr:cNvPr>
        <xdr:cNvCxnSpPr/>
      </xdr:nvCxnSpPr>
      <xdr:spPr>
        <a:xfrm>
          <a:off x="8142111" y="4684889"/>
          <a:ext cx="599270" cy="63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h\dph\WORKGRP\CRU\CRStaff\CR1011\WEBSITE\NNA\Non-Drug-Medical%20Cost%20Report%20Forms\ADP%20-%20Non-ODF(DCR%20&amp;%20Residential)_FY%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mith@gam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7"/>
  <sheetViews>
    <sheetView tabSelected="1" showOutlineSymbols="0" zoomScale="90" zoomScaleNormal="90" zoomScaleSheetLayoutView="100" workbookViewId="0">
      <selection activeCell="H48" sqref="H48"/>
    </sheetView>
  </sheetViews>
  <sheetFormatPr defaultColWidth="8.109375" defaultRowHeight="13.2"/>
  <cols>
    <col min="1" max="1" width="2.6640625" style="190" customWidth="1"/>
    <col min="2" max="2" width="3.6640625" style="190" customWidth="1"/>
    <col min="3" max="3" width="14.109375" style="190" customWidth="1"/>
    <col min="4" max="4" width="7.109375" style="190" customWidth="1"/>
    <col min="5" max="5" width="21.6640625" style="190" customWidth="1"/>
    <col min="6" max="6" width="3.44140625" style="190" customWidth="1"/>
    <col min="7" max="7" width="16.33203125" style="190" customWidth="1"/>
    <col min="8" max="8" width="20.5546875" style="190" bestFit="1" customWidth="1"/>
    <col min="9" max="9" width="11.6640625" style="190" customWidth="1"/>
    <col min="10" max="10" width="4" style="190" customWidth="1"/>
    <col min="11" max="11" width="13.109375" style="190" customWidth="1"/>
    <col min="12" max="12" width="2.33203125" style="190" customWidth="1"/>
    <col min="13" max="13" width="13.33203125" style="190" customWidth="1"/>
    <col min="14" max="16384" width="8.109375" style="190"/>
  </cols>
  <sheetData>
    <row r="1" spans="2:16" ht="12" customHeight="1">
      <c r="B1" s="190" t="s">
        <v>0</v>
      </c>
      <c r="E1" s="191" t="s">
        <v>164</v>
      </c>
      <c r="F1" s="191"/>
      <c r="G1" s="191"/>
      <c r="H1" s="191"/>
      <c r="I1" s="191"/>
      <c r="J1" s="191"/>
      <c r="K1" s="191"/>
      <c r="L1" s="190" t="s">
        <v>1</v>
      </c>
    </row>
    <row r="2" spans="2:16" ht="12" customHeight="1">
      <c r="E2" s="191" t="s">
        <v>185</v>
      </c>
      <c r="F2" s="191"/>
      <c r="G2" s="191"/>
      <c r="H2" s="191"/>
      <c r="I2" s="191"/>
      <c r="J2" s="191"/>
      <c r="K2" s="191"/>
    </row>
    <row r="3" spans="2:16" ht="12" customHeight="1">
      <c r="B3" s="172"/>
      <c r="C3" s="192" t="s">
        <v>223</v>
      </c>
      <c r="D3" s="192" t="s">
        <v>219</v>
      </c>
      <c r="E3" s="191" t="s">
        <v>274</v>
      </c>
      <c r="F3" s="191"/>
      <c r="G3" s="191"/>
      <c r="H3" s="191"/>
      <c r="I3" s="191"/>
      <c r="J3" s="191"/>
      <c r="K3" s="191"/>
      <c r="L3" s="193" t="s">
        <v>184</v>
      </c>
      <c r="M3" s="190" t="s">
        <v>162</v>
      </c>
    </row>
    <row r="4" spans="2:16" ht="12" customHeight="1">
      <c r="B4" s="167" t="s">
        <v>255</v>
      </c>
      <c r="C4" s="192" t="s">
        <v>223</v>
      </c>
      <c r="D4" s="194" t="s">
        <v>220</v>
      </c>
      <c r="E4" s="191" t="s">
        <v>302</v>
      </c>
      <c r="F4" s="191"/>
      <c r="G4" s="191"/>
      <c r="H4" s="191"/>
      <c r="I4" s="191"/>
      <c r="J4" s="191"/>
      <c r="K4" s="191"/>
      <c r="L4" s="195"/>
      <c r="M4" s="190" t="s">
        <v>163</v>
      </c>
      <c r="P4" s="196"/>
    </row>
    <row r="5" spans="2:16" ht="12" customHeight="1">
      <c r="B5" s="168"/>
      <c r="C5" s="192" t="s">
        <v>223</v>
      </c>
      <c r="D5" s="192" t="s">
        <v>153</v>
      </c>
      <c r="E5" s="197"/>
      <c r="F5" s="197"/>
      <c r="G5" s="197"/>
      <c r="H5" s="197"/>
      <c r="I5" s="197"/>
      <c r="J5" s="197"/>
      <c r="K5" s="197"/>
    </row>
    <row r="6" spans="2:16" ht="12" customHeight="1">
      <c r="B6" s="168"/>
      <c r="C6" s="192" t="s">
        <v>223</v>
      </c>
      <c r="D6" s="198" t="s">
        <v>221</v>
      </c>
      <c r="F6" s="197"/>
      <c r="G6" s="199" t="s">
        <v>217</v>
      </c>
      <c r="H6" s="197"/>
      <c r="I6" s="197"/>
      <c r="J6" s="197"/>
      <c r="K6" s="262"/>
      <c r="L6" s="263"/>
      <c r="M6" s="263"/>
      <c r="P6" s="200"/>
    </row>
    <row r="7" spans="2:16" ht="12" customHeight="1">
      <c r="B7" s="168"/>
      <c r="C7" s="192" t="s">
        <v>224</v>
      </c>
      <c r="D7" s="198" t="s">
        <v>222</v>
      </c>
      <c r="K7" s="263"/>
      <c r="L7" s="263"/>
      <c r="M7" s="263"/>
      <c r="P7" s="200"/>
    </row>
    <row r="8" spans="2:16" ht="12" customHeight="1">
      <c r="B8" s="168" t="s">
        <v>255</v>
      </c>
      <c r="C8" s="192" t="s">
        <v>225</v>
      </c>
      <c r="D8" s="198" t="s">
        <v>154</v>
      </c>
      <c r="K8" s="263"/>
      <c r="L8" s="263"/>
      <c r="M8" s="263"/>
      <c r="P8" s="200"/>
    </row>
    <row r="9" spans="2:16" ht="12" customHeight="1">
      <c r="K9" s="201"/>
      <c r="L9" s="201"/>
      <c r="M9" s="201"/>
    </row>
    <row r="10" spans="2:16" ht="18" customHeight="1">
      <c r="B10" s="259" t="s">
        <v>169</v>
      </c>
      <c r="C10" s="259"/>
      <c r="D10" s="259"/>
      <c r="E10" s="260" t="s">
        <v>256</v>
      </c>
      <c r="F10" s="260"/>
      <c r="G10" s="260"/>
      <c r="H10" s="260"/>
      <c r="I10" s="202" t="s">
        <v>170</v>
      </c>
      <c r="J10" s="202"/>
      <c r="K10" s="130"/>
      <c r="L10" s="134"/>
      <c r="M10" s="134"/>
    </row>
    <row r="11" spans="2:16" ht="26.25" customHeight="1">
      <c r="B11" s="203" t="s">
        <v>171</v>
      </c>
      <c r="C11" s="203"/>
      <c r="D11" s="135"/>
      <c r="E11" s="260" t="s">
        <v>257</v>
      </c>
      <c r="F11" s="261"/>
      <c r="G11" s="261"/>
      <c r="H11" s="261"/>
      <c r="I11" s="261"/>
      <c r="J11" s="204"/>
      <c r="K11" s="135"/>
      <c r="L11" s="135"/>
      <c r="M11" s="135"/>
    </row>
    <row r="12" spans="2:16" ht="23.25" customHeight="1">
      <c r="B12" s="190" t="s">
        <v>172</v>
      </c>
      <c r="E12" s="235">
        <v>123456</v>
      </c>
      <c r="G12" s="135" t="s">
        <v>173</v>
      </c>
      <c r="H12" s="265" t="s">
        <v>258</v>
      </c>
      <c r="I12" s="266"/>
      <c r="J12" s="205"/>
      <c r="K12" s="209"/>
    </row>
    <row r="13" spans="2:16" ht="29.25" customHeight="1">
      <c r="B13" s="190" t="s">
        <v>218</v>
      </c>
      <c r="E13" s="236" t="s">
        <v>259</v>
      </c>
      <c r="G13" s="135" t="s">
        <v>166</v>
      </c>
      <c r="I13" s="242">
        <v>43647</v>
      </c>
      <c r="J13" s="243" t="s">
        <v>215</v>
      </c>
      <c r="K13" s="244">
        <v>44012</v>
      </c>
    </row>
    <row r="14" spans="2:16" ht="30" customHeight="1">
      <c r="B14" s="190" t="s">
        <v>2</v>
      </c>
      <c r="E14" s="237" t="s">
        <v>260</v>
      </c>
      <c r="F14" s="135"/>
      <c r="G14" s="237" t="s">
        <v>261</v>
      </c>
      <c r="I14" s="164">
        <f ca="1">TODAY()</f>
        <v>44413</v>
      </c>
      <c r="J14" s="136"/>
      <c r="K14" s="190" t="s">
        <v>3</v>
      </c>
      <c r="L14" s="264" t="s">
        <v>263</v>
      </c>
      <c r="M14" s="264"/>
    </row>
    <row r="15" spans="2:16" ht="14.25" customHeight="1">
      <c r="E15" s="206" t="s">
        <v>186</v>
      </c>
      <c r="G15" s="206" t="s">
        <v>214</v>
      </c>
      <c r="I15" s="206" t="s">
        <v>4</v>
      </c>
      <c r="J15" s="196"/>
    </row>
    <row r="16" spans="2:16" ht="27" customHeight="1">
      <c r="B16" s="190" t="s">
        <v>5</v>
      </c>
      <c r="D16" s="264" t="s">
        <v>265</v>
      </c>
      <c r="E16" s="264"/>
      <c r="F16" s="264"/>
      <c r="G16" s="264"/>
      <c r="H16" s="137"/>
      <c r="I16" s="165"/>
      <c r="J16" s="137"/>
      <c r="K16" s="190" t="s">
        <v>3</v>
      </c>
      <c r="L16" s="264" t="s">
        <v>262</v>
      </c>
      <c r="M16" s="264"/>
    </row>
    <row r="17" spans="2:13" ht="14.25" customHeight="1">
      <c r="D17" s="268" t="s">
        <v>186</v>
      </c>
      <c r="E17" s="268"/>
      <c r="F17" s="268"/>
      <c r="G17" s="268"/>
      <c r="H17" s="197"/>
      <c r="I17" s="206" t="s">
        <v>4</v>
      </c>
      <c r="L17" s="207"/>
      <c r="M17" s="207"/>
    </row>
    <row r="18" spans="2:13" ht="29.25" customHeight="1">
      <c r="B18" s="190" t="s">
        <v>167</v>
      </c>
      <c r="D18" s="238"/>
      <c r="E18" s="238" t="s">
        <v>266</v>
      </c>
      <c r="F18" s="239"/>
      <c r="G18" s="239"/>
      <c r="H18" s="208"/>
      <c r="I18" s="206"/>
      <c r="J18" s="197"/>
      <c r="K18" s="190" t="s">
        <v>168</v>
      </c>
      <c r="L18" s="267" t="s">
        <v>264</v>
      </c>
      <c r="M18" s="267"/>
    </row>
    <row r="19" spans="2:13" ht="29.25" customHeight="1">
      <c r="D19" s="174"/>
      <c r="E19" s="209"/>
      <c r="F19" s="209"/>
      <c r="G19" s="209"/>
      <c r="H19" s="208"/>
      <c r="I19" s="206"/>
      <c r="J19" s="197"/>
      <c r="L19" s="175"/>
      <c r="M19" s="176"/>
    </row>
    <row r="20" spans="2:13" ht="29.25" customHeight="1" thickBot="1">
      <c r="D20" s="174"/>
      <c r="E20" s="209"/>
      <c r="F20" s="209"/>
      <c r="G20" s="209"/>
      <c r="H20" s="208"/>
      <c r="I20" s="210" t="s">
        <v>269</v>
      </c>
      <c r="J20" s="197"/>
      <c r="L20" s="175"/>
      <c r="M20" s="240"/>
    </row>
    <row r="21" spans="2:13" ht="22.5" customHeight="1">
      <c r="C21" s="210" t="s">
        <v>6</v>
      </c>
      <c r="D21" s="210"/>
      <c r="M21" s="211" t="s">
        <v>7</v>
      </c>
    </row>
    <row r="22" spans="2:13" ht="20.100000000000001" customHeight="1">
      <c r="C22" s="190" t="s">
        <v>242</v>
      </c>
      <c r="M22" s="212">
        <f>+'3. PARTICIPANT FEES'!G35</f>
        <v>120000</v>
      </c>
    </row>
    <row r="23" spans="2:13" ht="20.100000000000001" customHeight="1">
      <c r="C23" s="210" t="s">
        <v>8</v>
      </c>
      <c r="D23" s="210"/>
      <c r="M23" s="213"/>
    </row>
    <row r="24" spans="2:13" ht="20.100000000000001" customHeight="1">
      <c r="C24" s="190" t="s">
        <v>243</v>
      </c>
      <c r="G24" s="190" t="s">
        <v>9</v>
      </c>
      <c r="M24" s="214">
        <f>+'1. S &amp; EB'!I51</f>
        <v>55500</v>
      </c>
    </row>
    <row r="25" spans="2:13" ht="20.100000000000001" customHeight="1">
      <c r="C25" s="190" t="s">
        <v>244</v>
      </c>
      <c r="G25" s="190" t="s">
        <v>10</v>
      </c>
      <c r="M25" s="214">
        <f>+'2. S &amp; S'!G46</f>
        <v>48270</v>
      </c>
    </row>
    <row r="26" spans="2:13" ht="20.100000000000001" customHeight="1">
      <c r="C26" s="190" t="s">
        <v>245</v>
      </c>
      <c r="G26" s="190" t="s">
        <v>297</v>
      </c>
      <c r="M26" s="214">
        <f>+'4. DEPRECIATION'!K48</f>
        <v>0</v>
      </c>
    </row>
    <row r="27" spans="2:13" ht="20.100000000000001" customHeight="1">
      <c r="C27" s="190" t="s">
        <v>247</v>
      </c>
      <c r="G27" s="200" t="s">
        <v>248</v>
      </c>
      <c r="M27" s="214">
        <f>SUM(M24:M26)</f>
        <v>103770</v>
      </c>
    </row>
    <row r="28" spans="2:13" ht="20.100000000000001" customHeight="1">
      <c r="C28" s="190" t="s">
        <v>271</v>
      </c>
      <c r="G28" s="200" t="s">
        <v>249</v>
      </c>
      <c r="M28" s="215">
        <f>M22-M27</f>
        <v>16230</v>
      </c>
    </row>
    <row r="29" spans="2:13" ht="20.100000000000001" customHeight="1">
      <c r="C29" s="216" t="s">
        <v>250</v>
      </c>
      <c r="D29" s="217"/>
      <c r="E29" s="217"/>
      <c r="F29" s="217"/>
      <c r="G29" s="216"/>
      <c r="H29" s="217"/>
      <c r="I29" s="217"/>
      <c r="J29" s="217"/>
      <c r="K29" s="217"/>
      <c r="L29" s="217"/>
      <c r="M29" s="218"/>
    </row>
    <row r="30" spans="2:13" ht="20.100000000000001" customHeight="1">
      <c r="C30" s="190" t="s">
        <v>298</v>
      </c>
      <c r="G30" s="190" t="s">
        <v>246</v>
      </c>
      <c r="M30" s="214">
        <f>+'3. PARTICIPANT FEES'!G35</f>
        <v>120000</v>
      </c>
    </row>
    <row r="31" spans="2:13" ht="20.100000000000001" customHeight="1" thickBot="1">
      <c r="M31" s="219"/>
    </row>
    <row r="32" spans="2:13" ht="20.100000000000001" customHeight="1" thickTop="1">
      <c r="E32" s="220"/>
      <c r="F32" s="221"/>
      <c r="G32" s="221"/>
      <c r="H32" s="221"/>
      <c r="I32" s="221"/>
      <c r="J32" s="221"/>
      <c r="K32" s="221"/>
      <c r="L32" s="221"/>
      <c r="M32" s="222"/>
    </row>
    <row r="33" spans="2:13" ht="20.100000000000001" customHeight="1">
      <c r="E33" s="223" t="s">
        <v>303</v>
      </c>
      <c r="F33" s="209"/>
      <c r="G33" s="209"/>
      <c r="H33" s="209"/>
      <c r="I33" s="209"/>
      <c r="J33" s="209"/>
      <c r="K33" s="209"/>
      <c r="L33" s="209"/>
      <c r="M33" s="224"/>
    </row>
    <row r="34" spans="2:13" ht="15.75" customHeight="1">
      <c r="E34" s="223" t="s">
        <v>157</v>
      </c>
      <c r="F34" s="209"/>
      <c r="G34" s="209"/>
      <c r="H34" s="225" t="s">
        <v>251</v>
      </c>
      <c r="I34" s="209"/>
      <c r="J34" s="209"/>
      <c r="K34" s="226">
        <f>IF(M28&gt;0,M28, 0)</f>
        <v>16230</v>
      </c>
      <c r="L34" s="209"/>
      <c r="M34" s="227" t="s">
        <v>11</v>
      </c>
    </row>
    <row r="35" spans="2:13" ht="12" customHeight="1">
      <c r="E35" s="223" t="s">
        <v>252</v>
      </c>
      <c r="F35" s="209"/>
      <c r="G35" s="209"/>
      <c r="H35" s="225" t="s">
        <v>253</v>
      </c>
      <c r="I35" s="209"/>
      <c r="J35" s="209"/>
      <c r="K35" s="226">
        <f>IF(M28&gt;0,M22*0.1, 0)</f>
        <v>12000</v>
      </c>
      <c r="L35" s="209"/>
      <c r="M35" s="227" t="s">
        <v>12</v>
      </c>
    </row>
    <row r="36" spans="2:13" ht="12" customHeight="1">
      <c r="E36" s="223" t="s">
        <v>270</v>
      </c>
      <c r="F36" s="209"/>
      <c r="G36" s="209"/>
      <c r="H36" s="225"/>
      <c r="I36" s="209"/>
      <c r="J36" s="209"/>
      <c r="K36" s="226">
        <f>+K34-K35</f>
        <v>4230</v>
      </c>
      <c r="L36" s="209"/>
      <c r="M36" s="228" t="s">
        <v>254</v>
      </c>
    </row>
    <row r="37" spans="2:13" ht="21" customHeight="1" thickBot="1">
      <c r="E37" s="229"/>
      <c r="F37" s="230"/>
      <c r="G37" s="230"/>
      <c r="H37" s="230"/>
      <c r="I37" s="230"/>
      <c r="J37" s="230"/>
      <c r="K37" s="230"/>
      <c r="L37" s="230"/>
      <c r="M37" s="231"/>
    </row>
    <row r="38" spans="2:13" ht="21" customHeight="1" thickTop="1" thickBot="1"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</row>
    <row r="39" spans="2:13" ht="12.9" customHeight="1" thickTop="1"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</row>
    <row r="40" spans="2:13" ht="12.9" customHeight="1">
      <c r="B40" s="233" t="s">
        <v>13</v>
      </c>
      <c r="C40" s="197"/>
      <c r="D40" s="197"/>
      <c r="E40" s="197"/>
      <c r="F40" s="197"/>
      <c r="G40" s="197"/>
      <c r="H40" s="197"/>
      <c r="I40" s="197"/>
      <c r="J40" s="197"/>
      <c r="K40" s="197"/>
      <c r="L40" s="197"/>
      <c r="M40" s="197"/>
    </row>
    <row r="41" spans="2:13" ht="12.9" customHeight="1">
      <c r="C41" s="197"/>
      <c r="D41" s="197"/>
      <c r="E41" s="197"/>
      <c r="F41" s="197"/>
      <c r="G41" s="197"/>
      <c r="H41" s="197"/>
      <c r="I41" s="197"/>
      <c r="J41" s="197"/>
      <c r="K41" s="197"/>
      <c r="L41" s="197"/>
      <c r="M41" s="197"/>
    </row>
    <row r="42" spans="2:13" ht="5.25" customHeight="1"/>
    <row r="43" spans="2:13" ht="24.75" customHeight="1">
      <c r="B43" s="200" t="s">
        <v>14</v>
      </c>
      <c r="D43" s="245"/>
      <c r="E43" s="245"/>
      <c r="F43" s="245"/>
      <c r="G43" s="245"/>
      <c r="H43" s="200" t="s">
        <v>304</v>
      </c>
      <c r="I43" s="245"/>
      <c r="J43" s="245"/>
      <c r="K43" s="246"/>
      <c r="L43" s="246"/>
      <c r="M43" s="246"/>
    </row>
    <row r="44" spans="2:13" ht="11.1" customHeight="1">
      <c r="E44" s="206" t="s">
        <v>15</v>
      </c>
      <c r="G44" s="200" t="s">
        <v>16</v>
      </c>
      <c r="H44" s="241"/>
      <c r="I44" s="241"/>
      <c r="J44" s="241" t="s">
        <v>17</v>
      </c>
      <c r="K44" s="241"/>
      <c r="L44" s="197"/>
      <c r="M44" s="197" t="s">
        <v>15</v>
      </c>
    </row>
    <row r="45" spans="2:13" ht="11.1" customHeight="1"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</row>
    <row r="46" spans="2:13" ht="9.9" customHeight="1"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</row>
    <row r="47" spans="2:13" ht="9.9" customHeight="1"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</row>
  </sheetData>
  <mergeCells count="11">
    <mergeCell ref="D16:E16"/>
    <mergeCell ref="F16:G16"/>
    <mergeCell ref="H12:I12"/>
    <mergeCell ref="L18:M18"/>
    <mergeCell ref="L16:M16"/>
    <mergeCell ref="D17:G17"/>
    <mergeCell ref="B10:D10"/>
    <mergeCell ref="E10:H10"/>
    <mergeCell ref="E11:I11"/>
    <mergeCell ref="K6:M8"/>
    <mergeCell ref="L14:M14"/>
  </mergeCells>
  <phoneticPr fontId="0" type="noConversion"/>
  <hyperlinks>
    <hyperlink ref="E18" r:id="rId1" xr:uid="{00000000-0004-0000-0000-000000000000}"/>
  </hyperlinks>
  <printOptions horizontalCentered="1"/>
  <pageMargins left="0.5" right="0.5" top="0.75" bottom="0.5" header="0.75" footer="0.25"/>
  <pageSetup scale="74" fitToHeight="0" orientation="portrait" r:id="rId2"/>
  <headerFooter alignWithMargins="0">
    <oddFooter xml:space="preserve">&amp;L&amp;8&amp;Z&amp;F
- &amp;A&amp;R&amp;8P &amp;P/&amp;N, 
&amp;D, &amp;T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7"/>
  <sheetViews>
    <sheetView zoomScaleNormal="100" zoomScaleSheetLayoutView="100" workbookViewId="0">
      <selection activeCell="F34" sqref="F34:G34"/>
    </sheetView>
  </sheetViews>
  <sheetFormatPr defaultColWidth="9.109375" defaultRowHeight="13.8"/>
  <cols>
    <col min="1" max="1" width="1.6640625" style="138" customWidth="1"/>
    <col min="2" max="2" width="18.5546875" style="138" customWidth="1"/>
    <col min="3" max="3" width="11.33203125" style="138" customWidth="1"/>
    <col min="4" max="4" width="23" style="138" customWidth="1"/>
    <col min="5" max="5" width="12" style="138" customWidth="1"/>
    <col min="6" max="6" width="19.6640625" style="138" customWidth="1"/>
    <col min="7" max="7" width="16.88671875" style="138" customWidth="1"/>
    <col min="8" max="16384" width="9.109375" style="138"/>
  </cols>
  <sheetData>
    <row r="1" spans="2:7" ht="9.9" customHeight="1">
      <c r="B1" s="142" t="s">
        <v>189</v>
      </c>
    </row>
    <row r="2" spans="2:7" ht="9.9" customHeight="1">
      <c r="B2" s="142" t="s">
        <v>190</v>
      </c>
    </row>
    <row r="3" spans="2:7" ht="9.9" customHeight="1">
      <c r="B3" s="143" t="s">
        <v>185</v>
      </c>
      <c r="C3" s="144"/>
      <c r="D3" s="144"/>
      <c r="E3" s="144"/>
      <c r="F3" s="145"/>
      <c r="G3" s="146" t="s">
        <v>191</v>
      </c>
    </row>
    <row r="5" spans="2:7" ht="15.6">
      <c r="B5" s="275" t="s">
        <v>192</v>
      </c>
      <c r="C5" s="275"/>
      <c r="D5" s="276"/>
      <c r="E5" s="276"/>
      <c r="F5" s="276"/>
    </row>
    <row r="6" spans="2:7" ht="15.6">
      <c r="D6" s="139" t="s">
        <v>193</v>
      </c>
      <c r="E6" s="147"/>
      <c r="F6" s="148"/>
    </row>
    <row r="7" spans="2:7" ht="19.5" customHeight="1">
      <c r="D7" s="149" t="s">
        <v>194</v>
      </c>
      <c r="E7" s="150"/>
      <c r="F7" s="150"/>
    </row>
    <row r="8" spans="2:7" ht="21" customHeight="1">
      <c r="D8" s="149" t="s">
        <v>216</v>
      </c>
      <c r="E8" s="151" t="str">
        <f>RIGHT(Summary!E4,7)</f>
        <v>2020-21</v>
      </c>
    </row>
    <row r="9" spans="2:7" ht="26.25" customHeight="1">
      <c r="B9" s="140"/>
      <c r="C9" s="140"/>
      <c r="D9" s="140"/>
      <c r="E9" s="140"/>
      <c r="F9" s="140"/>
    </row>
    <row r="10" spans="2:7" s="153" customFormat="1" ht="15" customHeight="1">
      <c r="B10" s="269" t="s">
        <v>195</v>
      </c>
      <c r="C10" s="269"/>
      <c r="D10" s="269"/>
      <c r="E10" s="269"/>
      <c r="F10" s="269"/>
      <c r="G10" s="269"/>
    </row>
    <row r="11" spans="2:7" s="153" customFormat="1" ht="15" customHeight="1">
      <c r="B11" s="269" t="s">
        <v>196</v>
      </c>
      <c r="C11" s="269"/>
      <c r="D11" s="269"/>
      <c r="E11" s="269"/>
      <c r="F11" s="269"/>
      <c r="G11" s="269"/>
    </row>
    <row r="12" spans="2:7" s="153" customFormat="1" ht="15" customHeight="1">
      <c r="B12" s="269" t="s">
        <v>197</v>
      </c>
      <c r="C12" s="269"/>
      <c r="D12" s="269"/>
      <c r="E12" s="269"/>
      <c r="F12" s="269"/>
      <c r="G12" s="269"/>
    </row>
    <row r="13" spans="2:7" s="153" customFormat="1" ht="15" customHeight="1">
      <c r="B13" s="269" t="s">
        <v>198</v>
      </c>
      <c r="C13" s="269"/>
      <c r="D13" s="269"/>
      <c r="E13" s="269"/>
      <c r="F13" s="269"/>
      <c r="G13" s="269"/>
    </row>
    <row r="14" spans="2:7" s="153" customFormat="1" ht="15" customHeight="1">
      <c r="B14" s="152"/>
      <c r="C14" s="154"/>
      <c r="D14" s="141"/>
      <c r="E14" s="141"/>
      <c r="F14" s="141"/>
    </row>
    <row r="15" spans="2:7" s="153" customFormat="1" ht="15" customHeight="1">
      <c r="B15" s="269" t="s">
        <v>199</v>
      </c>
      <c r="C15" s="269"/>
      <c r="D15" s="269"/>
      <c r="E15" s="269"/>
      <c r="F15" s="269"/>
      <c r="G15" s="155">
        <f>+Summary!K13</f>
        <v>44012</v>
      </c>
    </row>
    <row r="16" spans="2:7" s="153" customFormat="1" ht="15" customHeight="1">
      <c r="B16" s="269" t="s">
        <v>200</v>
      </c>
      <c r="C16" s="269"/>
      <c r="D16" s="269"/>
      <c r="E16" s="269"/>
      <c r="F16" s="269"/>
      <c r="G16" s="269"/>
    </row>
    <row r="17" spans="2:7" s="153" customFormat="1" ht="15" customHeight="1">
      <c r="B17" s="274" t="s">
        <v>201</v>
      </c>
      <c r="C17" s="274"/>
      <c r="D17" s="274"/>
      <c r="E17" s="274"/>
      <c r="F17" s="274"/>
      <c r="G17" s="274"/>
    </row>
    <row r="18" spans="2:7" s="153" customFormat="1" ht="15" customHeight="1">
      <c r="B18" s="152"/>
      <c r="C18" s="154"/>
      <c r="D18" s="141"/>
      <c r="E18" s="141"/>
      <c r="F18" s="141"/>
    </row>
    <row r="19" spans="2:7" s="153" customFormat="1" ht="15" customHeight="1">
      <c r="B19" s="269" t="s">
        <v>202</v>
      </c>
      <c r="C19" s="269"/>
      <c r="D19" s="269"/>
      <c r="E19" s="269"/>
      <c r="F19" s="269"/>
      <c r="G19" s="269"/>
    </row>
    <row r="20" spans="2:7" s="153" customFormat="1" ht="15" customHeight="1">
      <c r="B20" s="274" t="s">
        <v>203</v>
      </c>
      <c r="C20" s="274"/>
      <c r="D20" s="274"/>
      <c r="E20" s="274"/>
      <c r="F20" s="274"/>
      <c r="G20" s="274"/>
    </row>
    <row r="21" spans="2:7" s="153" customFormat="1" ht="10.5" customHeight="1">
      <c r="B21" s="154"/>
      <c r="C21" s="154"/>
      <c r="D21" s="141"/>
      <c r="E21" s="141"/>
      <c r="F21" s="141"/>
    </row>
    <row r="22" spans="2:7" s="153" customFormat="1" ht="15" customHeight="1">
      <c r="B22" s="269" t="s">
        <v>204</v>
      </c>
      <c r="C22" s="269"/>
      <c r="D22" s="269"/>
      <c r="E22" s="269"/>
      <c r="F22" s="269"/>
      <c r="G22" s="269"/>
    </row>
    <row r="23" spans="2:7" s="153" customFormat="1" ht="15" customHeight="1">
      <c r="B23" s="269" t="s">
        <v>205</v>
      </c>
      <c r="C23" s="269"/>
      <c r="D23" s="269"/>
      <c r="E23" s="269"/>
      <c r="F23" s="269"/>
      <c r="G23" s="269"/>
    </row>
    <row r="24" spans="2:7" ht="55.5" customHeight="1">
      <c r="B24" s="272" t="str">
        <f>IF(Summary!E10="","",Summary!E10)</f>
        <v>ABCD</v>
      </c>
      <c r="C24" s="272"/>
      <c r="D24" s="272"/>
      <c r="F24" s="272">
        <f>IF(Summary!E12="","",Summary!E12)</f>
        <v>123456</v>
      </c>
      <c r="G24" s="272"/>
    </row>
    <row r="25" spans="2:7" ht="17.25" customHeight="1">
      <c r="B25" s="156" t="s">
        <v>206</v>
      </c>
      <c r="C25" s="153"/>
      <c r="D25" s="153"/>
      <c r="E25" s="153"/>
      <c r="F25" s="156" t="s">
        <v>172</v>
      </c>
      <c r="G25" s="153"/>
    </row>
    <row r="26" spans="2:7" ht="34.5" customHeight="1">
      <c r="B26" s="153"/>
      <c r="C26" s="153"/>
      <c r="D26" s="153"/>
      <c r="E26" s="157" t="s">
        <v>207</v>
      </c>
      <c r="F26" s="270"/>
      <c r="G26" s="270"/>
    </row>
    <row r="27" spans="2:7" ht="16.5" customHeight="1">
      <c r="F27" s="158" t="s">
        <v>208</v>
      </c>
    </row>
    <row r="28" spans="2:7" ht="34.5" customHeight="1">
      <c r="E28" s="157" t="s">
        <v>209</v>
      </c>
      <c r="F28" s="270" t="str">
        <f>IF(Summary!E14="","",Summary!E14)</f>
        <v>John Smith</v>
      </c>
      <c r="G28" s="270"/>
    </row>
    <row r="29" spans="2:7" ht="16.5" customHeight="1">
      <c r="F29" s="156" t="s">
        <v>210</v>
      </c>
    </row>
    <row r="30" spans="2:7" ht="34.5" customHeight="1">
      <c r="E30" s="157" t="s">
        <v>209</v>
      </c>
      <c r="F30" s="270" t="str">
        <f>IF(Summary!G14="","",Summary!G14)</f>
        <v>CEO</v>
      </c>
      <c r="G30" s="270"/>
    </row>
    <row r="31" spans="2:7" ht="16.5" customHeight="1">
      <c r="F31" s="153" t="s">
        <v>187</v>
      </c>
    </row>
    <row r="32" spans="2:7" ht="34.5" customHeight="1">
      <c r="E32" s="157" t="s">
        <v>209</v>
      </c>
      <c r="F32" s="273" t="str">
        <f>IF(Summary!I16="","",Summary!I16)</f>
        <v/>
      </c>
      <c r="G32" s="273"/>
    </row>
    <row r="33" spans="1:7" ht="16.5" customHeight="1">
      <c r="F33" s="138" t="s">
        <v>4</v>
      </c>
    </row>
    <row r="34" spans="1:7" ht="40.799999999999997" customHeight="1">
      <c r="B34" s="270" t="str">
        <f>IF(Summary!D16="","",Summary!D16)</f>
        <v>Mary Smith</v>
      </c>
      <c r="C34" s="270"/>
      <c r="D34" s="270"/>
      <c r="E34" s="159"/>
      <c r="F34" s="271" t="str">
        <f>IF(Summary!L16="","",Summary!L16)</f>
        <v>626-299-9999</v>
      </c>
      <c r="G34" s="271"/>
    </row>
    <row r="35" spans="1:7" s="160" customFormat="1" ht="18.75" customHeight="1">
      <c r="B35" s="161" t="s">
        <v>211</v>
      </c>
      <c r="F35" s="161" t="s">
        <v>212</v>
      </c>
    </row>
    <row r="36" spans="1:7" ht="3.75" customHeight="1" thickBot="1">
      <c r="A36" s="153"/>
      <c r="B36" s="162"/>
      <c r="C36" s="162"/>
      <c r="D36" s="162"/>
      <c r="E36" s="162"/>
      <c r="F36" s="162"/>
      <c r="G36" s="162"/>
    </row>
    <row r="37" spans="1:7" ht="18" customHeight="1">
      <c r="B37" s="163" t="s">
        <v>213</v>
      </c>
    </row>
  </sheetData>
  <mergeCells count="20">
    <mergeCell ref="B5:F5"/>
    <mergeCell ref="B10:G10"/>
    <mergeCell ref="B11:G11"/>
    <mergeCell ref="B12:G12"/>
    <mergeCell ref="B13:G13"/>
    <mergeCell ref="B15:F15"/>
    <mergeCell ref="B16:G16"/>
    <mergeCell ref="B17:G17"/>
    <mergeCell ref="B19:G19"/>
    <mergeCell ref="B20:G20"/>
    <mergeCell ref="B22:G22"/>
    <mergeCell ref="B23:G23"/>
    <mergeCell ref="B34:D34"/>
    <mergeCell ref="F34:G34"/>
    <mergeCell ref="B24:D24"/>
    <mergeCell ref="F24:G24"/>
    <mergeCell ref="F26:G26"/>
    <mergeCell ref="F28:G28"/>
    <mergeCell ref="F30:G30"/>
    <mergeCell ref="F32:G32"/>
  </mergeCells>
  <printOptions horizontalCentered="1"/>
  <pageMargins left="0.3" right="0.3" top="0.5" bottom="0.5" header="0.5" footer="0.25"/>
  <pageSetup scale="97" fitToHeight="0" orientation="portrait" r:id="rId1"/>
  <headerFooter alignWithMargins="0">
    <oddFooter>&amp;L&amp;6&amp;Z&amp;F
-&amp;A&amp;R&amp;6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82"/>
  <sheetViews>
    <sheetView showOutlineSymbols="0" zoomScale="87" zoomScaleNormal="87" zoomScaleSheetLayoutView="92" workbookViewId="0">
      <selection activeCell="R39" sqref="R39"/>
    </sheetView>
  </sheetViews>
  <sheetFormatPr defaultColWidth="8.109375" defaultRowHeight="13.2"/>
  <cols>
    <col min="1" max="1" width="1.88671875" style="74" customWidth="1"/>
    <col min="2" max="2" width="8.6640625" style="74" customWidth="1"/>
    <col min="3" max="3" width="10.6640625" style="74" customWidth="1"/>
    <col min="4" max="4" width="13.33203125" style="74" customWidth="1"/>
    <col min="5" max="5" width="14.109375" style="74" customWidth="1"/>
    <col min="6" max="6" width="13.5546875" style="74" customWidth="1"/>
    <col min="7" max="7" width="17.33203125" style="74" customWidth="1"/>
    <col min="8" max="8" width="18.44140625" style="74" customWidth="1"/>
    <col min="9" max="9" width="24.109375" style="74" customWidth="1"/>
    <col min="10" max="10" width="8.109375" style="74" hidden="1" customWidth="1"/>
    <col min="11" max="11" width="0.109375" style="74" hidden="1" customWidth="1"/>
    <col min="12" max="16384" width="8.109375" style="74"/>
  </cols>
  <sheetData>
    <row r="1" spans="2:11" s="47" customFormat="1">
      <c r="C1" s="45" t="s">
        <v>0</v>
      </c>
      <c r="D1" s="45"/>
      <c r="E1" s="58" t="str">
        <f>Summary!E1</f>
        <v xml:space="preserve">COUNTY OF LOS ANGELES - DEPARTMENT OF PUBLIC HEALTH </v>
      </c>
      <c r="F1" s="58"/>
      <c r="G1" s="58"/>
      <c r="H1" s="58"/>
      <c r="I1" s="45" t="s">
        <v>18</v>
      </c>
    </row>
    <row r="2" spans="2:11" s="47" customFormat="1">
      <c r="C2" s="45"/>
      <c r="D2" s="45"/>
      <c r="E2" s="58" t="str">
        <f>+Summary!E2</f>
        <v>SUBSTANCE ABUSE PREVENTION AND CONTROL</v>
      </c>
      <c r="F2" s="58"/>
      <c r="G2" s="58"/>
      <c r="H2" s="58"/>
      <c r="I2" s="45" t="s">
        <v>19</v>
      </c>
    </row>
    <row r="3" spans="2:11" s="47" customFormat="1">
      <c r="B3" s="173" t="str">
        <f>IF(Summary!B3="","",+Summary!B3)</f>
        <v/>
      </c>
      <c r="C3" s="173" t="str">
        <f>+Summary!C3</f>
        <v>1st Offender</v>
      </c>
      <c r="D3" s="173" t="str">
        <f>+Summary!D3</f>
        <v>SB1176</v>
      </c>
      <c r="E3" s="58" t="str">
        <f>+Summary!E3</f>
        <v>DRIVING UNDER THE INFLUENCE (DUI) COST REPORT</v>
      </c>
      <c r="F3" s="58"/>
      <c r="G3" s="58"/>
      <c r="H3" s="58"/>
      <c r="I3" s="45" t="s">
        <v>20</v>
      </c>
    </row>
    <row r="4" spans="2:11" s="47" customFormat="1">
      <c r="B4" s="173" t="str">
        <f>IF(Summary!B4="","",+Summary!B4)</f>
        <v>x</v>
      </c>
      <c r="C4" s="169" t="s">
        <v>223</v>
      </c>
      <c r="D4" s="170" t="s">
        <v>220</v>
      </c>
      <c r="E4" s="58" t="str">
        <f>Summary!E4</f>
        <v>FISCAL YEAR 2020-21</v>
      </c>
      <c r="F4" s="58"/>
      <c r="G4" s="58"/>
      <c r="H4" s="58"/>
      <c r="I4" s="45"/>
    </row>
    <row r="5" spans="2:11" s="47" customFormat="1">
      <c r="B5" s="173" t="str">
        <f>IF(Summary!B5="","",+Summary!B5)</f>
        <v/>
      </c>
      <c r="C5" s="169" t="s">
        <v>223</v>
      </c>
      <c r="D5" s="169" t="s">
        <v>153</v>
      </c>
      <c r="E5" s="45"/>
      <c r="F5" s="45"/>
      <c r="G5" s="45"/>
      <c r="H5" s="45"/>
      <c r="I5" s="45" t="s">
        <v>21</v>
      </c>
    </row>
    <row r="6" spans="2:11" s="47" customFormat="1">
      <c r="B6" s="173" t="str">
        <f>IF(Summary!B6="","",+Summary!B6)</f>
        <v/>
      </c>
      <c r="C6" s="169" t="s">
        <v>223</v>
      </c>
      <c r="D6" s="171" t="s">
        <v>221</v>
      </c>
      <c r="E6" s="45"/>
      <c r="F6" s="113" t="s">
        <v>180</v>
      </c>
      <c r="G6" s="113"/>
      <c r="H6" s="45"/>
      <c r="I6" s="45"/>
    </row>
    <row r="7" spans="2:11" s="47" customFormat="1">
      <c r="B7" s="173" t="str">
        <f>IF(Summary!B7="","",+Summary!B7)</f>
        <v/>
      </c>
      <c r="C7" s="169" t="s">
        <v>224</v>
      </c>
      <c r="D7" s="171" t="s">
        <v>222</v>
      </c>
      <c r="E7" s="45"/>
      <c r="F7" s="45"/>
      <c r="G7" s="45"/>
      <c r="H7" s="45"/>
      <c r="I7" s="45"/>
    </row>
    <row r="8" spans="2:11" s="47" customFormat="1">
      <c r="B8" s="173" t="str">
        <f>IF(Summary!B8="","",+Summary!B8)</f>
        <v>x</v>
      </c>
      <c r="C8" s="169" t="s">
        <v>225</v>
      </c>
      <c r="D8" s="171" t="s">
        <v>154</v>
      </c>
      <c r="E8" s="45"/>
      <c r="F8" s="45"/>
      <c r="G8" s="45"/>
      <c r="H8" s="45"/>
      <c r="I8" s="45"/>
    </row>
    <row r="9" spans="2:11" s="47" customFormat="1">
      <c r="C9" s="45"/>
      <c r="D9" s="45"/>
      <c r="E9" s="45"/>
      <c r="F9" s="45"/>
      <c r="G9" s="45"/>
      <c r="H9" s="45"/>
      <c r="I9" s="45"/>
    </row>
    <row r="10" spans="2:11" s="47" customFormat="1" ht="24.9" customHeight="1">
      <c r="C10" s="114" t="s">
        <v>181</v>
      </c>
      <c r="D10" s="115"/>
      <c r="E10" s="286" t="str">
        <f>+Summary!E10</f>
        <v>ABCD</v>
      </c>
      <c r="F10" s="286"/>
      <c r="G10" s="286"/>
      <c r="H10" s="45"/>
      <c r="I10" s="49">
        <f ca="1">TODAY()</f>
        <v>44413</v>
      </c>
    </row>
    <row r="11" spans="2:11" s="47" customFormat="1" ht="24.9" customHeight="1">
      <c r="C11" s="117" t="s">
        <v>182</v>
      </c>
      <c r="D11" s="116"/>
      <c r="E11" s="287" t="str">
        <f>+Summary!E13</f>
        <v>PH-123456</v>
      </c>
      <c r="F11" s="287"/>
      <c r="G11" s="287"/>
      <c r="H11" s="45"/>
      <c r="I11" s="9" t="s">
        <v>22</v>
      </c>
    </row>
    <row r="12" spans="2:11" s="47" customFormat="1" ht="24.9" customHeight="1">
      <c r="C12" s="114" t="s">
        <v>183</v>
      </c>
      <c r="D12" s="52"/>
      <c r="E12" s="52"/>
      <c r="F12" s="52"/>
      <c r="G12" s="118" t="str">
        <f>+Summary!H12</f>
        <v>AB541/SB1365</v>
      </c>
      <c r="H12" s="45"/>
      <c r="I12" s="45"/>
    </row>
    <row r="13" spans="2:11" s="47" customFormat="1">
      <c r="C13" s="45"/>
      <c r="D13" s="45"/>
      <c r="E13" s="45"/>
      <c r="F13" s="45"/>
      <c r="G13" s="45"/>
      <c r="H13" s="45"/>
      <c r="I13" s="133"/>
      <c r="K13" s="132">
        <v>40724</v>
      </c>
    </row>
    <row r="14" spans="2:11" s="47" customFormat="1" ht="20.25" customHeight="1">
      <c r="C14" s="5" t="s">
        <v>23</v>
      </c>
      <c r="D14" s="6"/>
      <c r="E14" s="6"/>
      <c r="F14" s="7"/>
      <c r="G14" s="8" t="s">
        <v>24</v>
      </c>
      <c r="H14" s="8" t="s">
        <v>25</v>
      </c>
      <c r="I14" s="8" t="s">
        <v>26</v>
      </c>
    </row>
    <row r="15" spans="2:11" s="47" customFormat="1">
      <c r="C15" s="5"/>
      <c r="D15" s="6"/>
      <c r="E15" s="6"/>
      <c r="F15" s="7"/>
      <c r="G15" s="8"/>
      <c r="H15" s="8"/>
      <c r="I15" s="8"/>
    </row>
    <row r="16" spans="2:11" s="47" customFormat="1" ht="13.5" customHeight="1">
      <c r="C16" s="14"/>
      <c r="D16" s="36"/>
      <c r="E16" s="36"/>
      <c r="F16" s="15"/>
      <c r="G16" s="16" t="s">
        <v>27</v>
      </c>
      <c r="H16" s="16" t="s">
        <v>28</v>
      </c>
      <c r="I16" s="16" t="s">
        <v>29</v>
      </c>
    </row>
    <row r="17" spans="3:9" s="47" customFormat="1" ht="13.5" customHeight="1">
      <c r="C17" s="59" t="s">
        <v>30</v>
      </c>
      <c r="D17" s="60"/>
      <c r="E17" s="60"/>
      <c r="F17" s="61"/>
      <c r="G17" s="54" t="s">
        <v>31</v>
      </c>
      <c r="H17" s="54" t="s">
        <v>32</v>
      </c>
      <c r="I17" s="54" t="s">
        <v>33</v>
      </c>
    </row>
    <row r="18" spans="3:9" s="47" customFormat="1" ht="20.100000000000001" customHeight="1">
      <c r="C18" s="283" t="s">
        <v>267</v>
      </c>
      <c r="D18" s="284"/>
      <c r="E18" s="284"/>
      <c r="F18" s="285"/>
      <c r="G18" s="249">
        <v>2</v>
      </c>
      <c r="H18" s="251"/>
      <c r="I18" s="250">
        <v>35000</v>
      </c>
    </row>
    <row r="19" spans="3:9" s="47" customFormat="1" ht="20.100000000000001" customHeight="1">
      <c r="C19" s="283" t="s">
        <v>268</v>
      </c>
      <c r="D19" s="284"/>
      <c r="E19" s="284"/>
      <c r="F19" s="285"/>
      <c r="G19" s="249">
        <v>1</v>
      </c>
      <c r="H19" s="251"/>
      <c r="I19" s="251">
        <v>12000</v>
      </c>
    </row>
    <row r="20" spans="3:9" s="47" customFormat="1" ht="20.100000000000001" customHeight="1">
      <c r="C20" s="283"/>
      <c r="D20" s="284"/>
      <c r="E20" s="284"/>
      <c r="F20" s="285"/>
      <c r="G20" s="249"/>
      <c r="H20" s="251"/>
      <c r="I20" s="251"/>
    </row>
    <row r="21" spans="3:9" s="47" customFormat="1" ht="20.100000000000001" customHeight="1">
      <c r="C21" s="283"/>
      <c r="D21" s="284"/>
      <c r="E21" s="284"/>
      <c r="F21" s="285"/>
      <c r="G21" s="249"/>
      <c r="H21" s="251"/>
      <c r="I21" s="251"/>
    </row>
    <row r="22" spans="3:9" s="47" customFormat="1" ht="20.100000000000001" customHeight="1">
      <c r="C22" s="283"/>
      <c r="D22" s="284"/>
      <c r="E22" s="284"/>
      <c r="F22" s="285"/>
      <c r="G22" s="249"/>
      <c r="H22" s="251"/>
      <c r="I22" s="251"/>
    </row>
    <row r="23" spans="3:9" s="47" customFormat="1" ht="20.100000000000001" customHeight="1">
      <c r="C23" s="283"/>
      <c r="D23" s="284"/>
      <c r="E23" s="284"/>
      <c r="F23" s="285"/>
      <c r="G23" s="249"/>
      <c r="H23" s="251"/>
      <c r="I23" s="251"/>
    </row>
    <row r="24" spans="3:9" s="47" customFormat="1" ht="20.100000000000001" customHeight="1">
      <c r="C24" s="283"/>
      <c r="D24" s="284"/>
      <c r="E24" s="284"/>
      <c r="F24" s="285"/>
      <c r="G24" s="249"/>
      <c r="H24" s="251"/>
      <c r="I24" s="251"/>
    </row>
    <row r="25" spans="3:9" s="47" customFormat="1" ht="20.100000000000001" customHeight="1">
      <c r="C25" s="283"/>
      <c r="D25" s="284"/>
      <c r="E25" s="284"/>
      <c r="F25" s="285"/>
      <c r="G25" s="249"/>
      <c r="H25" s="251"/>
      <c r="I25" s="251"/>
    </row>
    <row r="26" spans="3:9" s="47" customFormat="1" ht="8.1" customHeight="1">
      <c r="C26" s="50"/>
      <c r="D26" s="50"/>
      <c r="E26" s="50"/>
      <c r="F26" s="50"/>
      <c r="G26" s="50"/>
      <c r="H26" s="10"/>
      <c r="I26" s="55"/>
    </row>
    <row r="27" spans="3:9" s="47" customFormat="1">
      <c r="C27" s="45"/>
      <c r="D27" s="45"/>
      <c r="E27" s="45"/>
      <c r="F27" s="45"/>
      <c r="G27" s="62" t="s">
        <v>161</v>
      </c>
      <c r="H27" s="63" t="s">
        <v>11</v>
      </c>
      <c r="I27" s="78">
        <f>SUM(I18:I25)</f>
        <v>47000</v>
      </c>
    </row>
    <row r="28" spans="3:9" s="47" customFormat="1">
      <c r="C28" s="45"/>
      <c r="D28" s="45"/>
      <c r="E28" s="45"/>
      <c r="F28" s="45"/>
      <c r="G28" s="45"/>
      <c r="H28" s="45"/>
      <c r="I28" s="50"/>
    </row>
    <row r="29" spans="3:9" s="47" customFormat="1">
      <c r="C29" s="45"/>
      <c r="D29" s="45"/>
      <c r="E29" s="45"/>
      <c r="F29" s="45"/>
      <c r="G29" s="45"/>
      <c r="H29" s="45"/>
      <c r="I29" s="45"/>
    </row>
    <row r="30" spans="3:9" s="47" customFormat="1">
      <c r="C30" s="45"/>
      <c r="D30" s="45"/>
      <c r="E30" s="45"/>
      <c r="F30" s="11"/>
      <c r="G30" s="9" t="s">
        <v>23</v>
      </c>
      <c r="H30" s="10"/>
      <c r="I30" s="8" t="s">
        <v>24</v>
      </c>
    </row>
    <row r="31" spans="3:9" s="47" customFormat="1">
      <c r="C31" s="45"/>
      <c r="D31" s="45"/>
      <c r="E31" s="45"/>
      <c r="F31" s="11"/>
      <c r="G31" s="9"/>
      <c r="H31" s="10"/>
      <c r="I31" s="8"/>
    </row>
    <row r="32" spans="3:9" s="47" customFormat="1" ht="13.5" customHeight="1">
      <c r="C32" s="45"/>
      <c r="D32" s="45"/>
      <c r="E32" s="45"/>
      <c r="F32" s="51"/>
      <c r="G32" s="52"/>
      <c r="H32" s="53"/>
      <c r="I32" s="16" t="s">
        <v>29</v>
      </c>
    </row>
    <row r="33" spans="3:9" s="47" customFormat="1" ht="13.5" customHeight="1">
      <c r="C33" s="45"/>
      <c r="D33" s="45"/>
      <c r="E33" s="45"/>
      <c r="F33" s="59" t="s">
        <v>34</v>
      </c>
      <c r="G33" s="64"/>
      <c r="H33" s="65"/>
      <c r="I33" s="16" t="s">
        <v>33</v>
      </c>
    </row>
    <row r="34" spans="3:9" s="47" customFormat="1" ht="20.100000000000001" customHeight="1">
      <c r="C34" s="45"/>
      <c r="D34" s="45"/>
      <c r="E34" s="45"/>
      <c r="F34" s="66" t="s">
        <v>35</v>
      </c>
      <c r="G34" s="56"/>
      <c r="H34" s="56"/>
      <c r="I34" s="252">
        <v>3500</v>
      </c>
    </row>
    <row r="35" spans="3:9" s="47" customFormat="1" ht="20.100000000000001" customHeight="1">
      <c r="C35" s="45"/>
      <c r="D35" s="45"/>
      <c r="E35" s="45"/>
      <c r="F35" s="67" t="s">
        <v>36</v>
      </c>
      <c r="G35" s="68"/>
      <c r="H35" s="68"/>
      <c r="I35" s="253">
        <v>5000</v>
      </c>
    </row>
    <row r="36" spans="3:9" s="47" customFormat="1" ht="20.100000000000001" customHeight="1">
      <c r="C36" s="45"/>
      <c r="D36" s="45"/>
      <c r="E36" s="45"/>
      <c r="F36" s="67" t="s">
        <v>37</v>
      </c>
      <c r="G36" s="68"/>
      <c r="H36" s="69"/>
      <c r="I36" s="254"/>
    </row>
    <row r="37" spans="3:9" s="47" customFormat="1" ht="20.100000000000001" customHeight="1">
      <c r="C37" s="45"/>
      <c r="D37" s="45"/>
      <c r="E37" s="45"/>
      <c r="F37" s="67" t="s">
        <v>38</v>
      </c>
      <c r="G37" s="68"/>
      <c r="H37" s="69"/>
      <c r="I37" s="254"/>
    </row>
    <row r="38" spans="3:9" s="47" customFormat="1" ht="20.100000000000001" customHeight="1">
      <c r="C38" s="45"/>
      <c r="D38" s="45"/>
      <c r="E38" s="45"/>
      <c r="F38" s="67" t="s">
        <v>39</v>
      </c>
      <c r="G38" s="68"/>
      <c r="H38" s="69"/>
      <c r="I38" s="255"/>
    </row>
    <row r="39" spans="3:9" s="47" customFormat="1" ht="20.100000000000001" customHeight="1">
      <c r="C39" s="45"/>
      <c r="D39" s="45"/>
      <c r="E39" s="45"/>
      <c r="F39" s="45" t="s">
        <v>40</v>
      </c>
      <c r="G39" s="45"/>
      <c r="H39" s="80" t="s">
        <v>12</v>
      </c>
      <c r="I39" s="79">
        <f>SUM(I34:I38)</f>
        <v>8500</v>
      </c>
    </row>
    <row r="40" spans="3:9" s="47" customFormat="1" ht="24" customHeight="1">
      <c r="C40" s="45"/>
      <c r="D40" s="45"/>
      <c r="E40" s="45"/>
      <c r="F40" s="82" t="s">
        <v>41</v>
      </c>
      <c r="G40" s="82"/>
      <c r="H40" s="48"/>
      <c r="I40" s="70"/>
    </row>
    <row r="41" spans="3:9" s="47" customFormat="1">
      <c r="C41" s="45"/>
      <c r="D41" s="45"/>
      <c r="E41" s="45"/>
      <c r="F41" s="45"/>
      <c r="G41" s="45"/>
      <c r="H41" s="45"/>
      <c r="I41" s="45"/>
    </row>
    <row r="42" spans="3:9" s="47" customFormat="1" ht="20.25" customHeight="1">
      <c r="C42" s="45"/>
      <c r="D42" s="90"/>
      <c r="E42" s="91"/>
      <c r="F42" s="125" t="s">
        <v>23</v>
      </c>
      <c r="G42" s="91"/>
      <c r="H42" s="92"/>
      <c r="I42" s="126" t="s">
        <v>24</v>
      </c>
    </row>
    <row r="43" spans="3:9" s="47" customFormat="1">
      <c r="C43" s="45"/>
      <c r="D43" s="51"/>
      <c r="E43" s="52"/>
      <c r="F43" s="52"/>
      <c r="G43" s="52"/>
      <c r="H43" s="53"/>
      <c r="I43" s="16" t="s">
        <v>29</v>
      </c>
    </row>
    <row r="44" spans="3:9" s="47" customFormat="1">
      <c r="C44" s="45"/>
      <c r="D44" s="280" t="s">
        <v>42</v>
      </c>
      <c r="E44" s="281"/>
      <c r="F44" s="281"/>
      <c r="G44" s="281"/>
      <c r="H44" s="282"/>
      <c r="I44" s="16" t="s">
        <v>33</v>
      </c>
    </row>
    <row r="45" spans="3:9" s="47" customFormat="1" ht="22.5" customHeight="1">
      <c r="C45" s="45"/>
      <c r="D45" s="11" t="s">
        <v>306</v>
      </c>
      <c r="E45" s="50"/>
      <c r="F45" s="50"/>
      <c r="G45" s="50"/>
      <c r="H45" s="10"/>
      <c r="I45" s="256"/>
    </row>
    <row r="46" spans="3:9" s="47" customFormat="1" ht="15.6" customHeight="1">
      <c r="C46" s="45"/>
      <c r="D46" s="247" t="s">
        <v>43</v>
      </c>
      <c r="E46" s="45"/>
      <c r="F46" s="45"/>
      <c r="G46" s="45"/>
      <c r="H46" s="53"/>
      <c r="I46" s="257"/>
    </row>
    <row r="47" spans="3:9" s="47" customFormat="1" ht="20.399999999999999" customHeight="1">
      <c r="C47" s="45"/>
      <c r="D47" s="120" t="s">
        <v>305</v>
      </c>
      <c r="E47" s="121"/>
      <c r="F47" s="121"/>
      <c r="G47" s="121"/>
      <c r="H47" s="122"/>
      <c r="I47" s="258"/>
    </row>
    <row r="48" spans="3:9" s="47" customFormat="1" ht="19.2" customHeight="1">
      <c r="C48" s="45"/>
      <c r="D48" s="248" t="s">
        <v>43</v>
      </c>
      <c r="E48" s="48"/>
      <c r="F48" s="48"/>
      <c r="G48" s="48"/>
      <c r="H48" s="123"/>
      <c r="I48" s="124"/>
    </row>
    <row r="49" spans="3:10" s="47" customFormat="1" ht="19.5" customHeight="1">
      <c r="C49" s="45"/>
      <c r="D49" s="45"/>
      <c r="F49" s="71" t="s">
        <v>44</v>
      </c>
      <c r="G49" s="71"/>
      <c r="H49" s="72" t="s">
        <v>45</v>
      </c>
      <c r="I49" s="81">
        <f>SUM(I45:I48)</f>
        <v>0</v>
      </c>
    </row>
    <row r="50" spans="3:10" s="47" customFormat="1">
      <c r="C50" s="45"/>
      <c r="D50" s="45"/>
      <c r="E50" s="45"/>
      <c r="F50" s="45"/>
      <c r="G50" s="45"/>
      <c r="H50" s="45"/>
      <c r="I50" s="70"/>
    </row>
    <row r="51" spans="3:10" s="47" customFormat="1" ht="23.25" customHeight="1">
      <c r="C51" s="277" t="s">
        <v>299</v>
      </c>
      <c r="D51" s="278"/>
      <c r="E51" s="278"/>
      <c r="F51" s="278"/>
      <c r="G51" s="278"/>
      <c r="H51" s="279"/>
      <c r="I51" s="119">
        <f>SUM(I18:I49)/2</f>
        <v>55500</v>
      </c>
    </row>
    <row r="52" spans="3:10" s="47" customFormat="1">
      <c r="C52" s="45"/>
      <c r="D52" s="45"/>
      <c r="E52" s="45"/>
      <c r="F52" s="45"/>
      <c r="G52" s="45"/>
      <c r="H52" s="45"/>
      <c r="I52" s="45"/>
    </row>
    <row r="53" spans="3:10">
      <c r="C53" s="73"/>
      <c r="D53" s="73"/>
      <c r="E53" s="73"/>
      <c r="F53" s="73"/>
      <c r="G53" s="73"/>
      <c r="H53" s="73"/>
      <c r="I53" s="73"/>
    </row>
    <row r="54" spans="3:10">
      <c r="C54" s="73"/>
      <c r="D54" s="73"/>
      <c r="E54" s="73"/>
      <c r="F54" s="73"/>
      <c r="G54" s="73"/>
      <c r="H54" s="73"/>
      <c r="I54" s="73"/>
    </row>
    <row r="55" spans="3:10">
      <c r="C55" s="73"/>
      <c r="D55" s="73"/>
      <c r="E55" s="73"/>
      <c r="F55" s="73"/>
      <c r="G55" s="73"/>
      <c r="H55" s="73"/>
      <c r="I55" s="73"/>
    </row>
    <row r="56" spans="3:10">
      <c r="C56" s="73"/>
      <c r="D56" s="73"/>
      <c r="E56" s="73"/>
      <c r="F56" s="73"/>
      <c r="G56" s="73"/>
      <c r="H56" s="73"/>
      <c r="I56" s="73"/>
      <c r="J56" s="73"/>
    </row>
    <row r="57" spans="3:10">
      <c r="C57" s="73"/>
      <c r="D57" s="73"/>
      <c r="E57" s="73"/>
      <c r="F57" s="73"/>
      <c r="G57" s="73"/>
      <c r="H57" s="73"/>
      <c r="I57" s="73"/>
      <c r="J57" s="73"/>
    </row>
    <row r="58" spans="3:10">
      <c r="C58" s="73"/>
      <c r="D58" s="73"/>
      <c r="E58" s="73"/>
      <c r="F58" s="73"/>
      <c r="G58" s="73"/>
      <c r="H58" s="73"/>
      <c r="I58" s="73"/>
      <c r="J58" s="73"/>
    </row>
    <row r="59" spans="3:10">
      <c r="C59" s="73"/>
      <c r="D59" s="73"/>
      <c r="E59" s="73"/>
      <c r="F59" s="73"/>
      <c r="G59" s="73"/>
      <c r="H59" s="73"/>
      <c r="I59" s="73"/>
      <c r="J59" s="73"/>
    </row>
    <row r="60" spans="3:10">
      <c r="C60" s="73"/>
      <c r="D60" s="73"/>
      <c r="E60" s="73"/>
      <c r="F60" s="73"/>
      <c r="G60" s="73"/>
      <c r="H60" s="73"/>
      <c r="I60" s="73"/>
      <c r="J60" s="73"/>
    </row>
    <row r="61" spans="3:10">
      <c r="C61" s="73"/>
      <c r="D61" s="73"/>
      <c r="E61" s="73"/>
      <c r="F61" s="73"/>
      <c r="G61" s="73"/>
      <c r="H61" s="73"/>
      <c r="I61" s="73"/>
      <c r="J61" s="73"/>
    </row>
    <row r="62" spans="3:10">
      <c r="C62" s="73"/>
      <c r="D62" s="73"/>
      <c r="E62" s="73"/>
      <c r="F62" s="73"/>
      <c r="G62" s="73"/>
      <c r="H62" s="73"/>
      <c r="I62" s="73"/>
      <c r="J62" s="73"/>
    </row>
    <row r="63" spans="3:10">
      <c r="C63" s="73"/>
      <c r="D63" s="73"/>
      <c r="E63" s="73"/>
      <c r="F63" s="73"/>
      <c r="G63" s="73"/>
      <c r="H63" s="73"/>
      <c r="I63" s="73"/>
      <c r="J63" s="73"/>
    </row>
    <row r="64" spans="3:10">
      <c r="C64" s="73"/>
      <c r="D64" s="73"/>
      <c r="E64" s="73"/>
      <c r="F64" s="73"/>
      <c r="G64" s="73"/>
      <c r="H64" s="73"/>
      <c r="I64" s="73"/>
      <c r="J64" s="73"/>
    </row>
    <row r="65" spans="3:10">
      <c r="C65" s="73"/>
      <c r="D65" s="73"/>
      <c r="E65" s="73"/>
      <c r="F65" s="73"/>
      <c r="G65" s="73"/>
      <c r="H65" s="73"/>
      <c r="I65" s="73"/>
      <c r="J65" s="73"/>
    </row>
    <row r="66" spans="3:10">
      <c r="C66" s="73"/>
      <c r="D66" s="73"/>
      <c r="E66" s="73"/>
      <c r="F66" s="73"/>
      <c r="G66" s="73"/>
      <c r="H66" s="73"/>
      <c r="I66" s="73"/>
      <c r="J66" s="73"/>
    </row>
    <row r="67" spans="3:10">
      <c r="C67" s="73"/>
      <c r="D67" s="73"/>
      <c r="E67" s="73"/>
      <c r="F67" s="73"/>
      <c r="G67" s="73"/>
      <c r="H67" s="73"/>
      <c r="I67" s="73"/>
      <c r="J67" s="73"/>
    </row>
    <row r="68" spans="3:10">
      <c r="C68" s="73"/>
      <c r="D68" s="73"/>
      <c r="E68" s="73"/>
      <c r="F68" s="73"/>
      <c r="G68" s="73"/>
      <c r="H68" s="73"/>
      <c r="I68" s="73"/>
      <c r="J68" s="73"/>
    </row>
    <row r="69" spans="3:10">
      <c r="C69" s="73"/>
      <c r="D69" s="73"/>
      <c r="E69" s="73"/>
      <c r="F69" s="73"/>
      <c r="G69" s="73"/>
      <c r="H69" s="73"/>
      <c r="I69" s="73"/>
      <c r="J69" s="73"/>
    </row>
    <row r="70" spans="3:10">
      <c r="C70" s="75"/>
      <c r="D70" s="75"/>
      <c r="E70" s="75"/>
      <c r="F70" s="75"/>
      <c r="G70" s="75"/>
      <c r="H70" s="75"/>
      <c r="I70" s="75"/>
    </row>
    <row r="71" spans="3:10">
      <c r="C71" s="75"/>
      <c r="D71" s="75"/>
      <c r="E71" s="75"/>
      <c r="F71" s="75"/>
      <c r="G71" s="75"/>
      <c r="H71" s="75"/>
      <c r="I71" s="75"/>
    </row>
    <row r="72" spans="3:10">
      <c r="C72" s="75"/>
      <c r="D72" s="75"/>
      <c r="E72" s="75"/>
      <c r="F72" s="75"/>
      <c r="G72" s="75"/>
      <c r="H72" s="75"/>
      <c r="I72" s="75"/>
    </row>
    <row r="73" spans="3:10">
      <c r="C73" s="75"/>
      <c r="D73" s="75"/>
      <c r="E73" s="75"/>
      <c r="F73" s="75"/>
      <c r="G73" s="75"/>
      <c r="H73" s="75"/>
      <c r="I73" s="75"/>
    </row>
    <row r="74" spans="3:10">
      <c r="C74" s="75"/>
      <c r="D74" s="75"/>
      <c r="E74" s="75"/>
      <c r="F74" s="75"/>
      <c r="G74" s="75"/>
      <c r="H74" s="75"/>
      <c r="I74" s="75"/>
    </row>
    <row r="75" spans="3:10">
      <c r="C75" s="75"/>
      <c r="D75" s="75"/>
      <c r="E75" s="75"/>
      <c r="F75" s="75"/>
      <c r="G75" s="75"/>
      <c r="H75" s="75"/>
      <c r="I75" s="75"/>
    </row>
    <row r="76" spans="3:10">
      <c r="C76" s="75"/>
      <c r="D76" s="75"/>
      <c r="E76" s="75"/>
      <c r="F76" s="75"/>
      <c r="G76" s="75"/>
      <c r="H76" s="75"/>
      <c r="I76" s="75"/>
    </row>
    <row r="77" spans="3:10">
      <c r="C77" s="75"/>
      <c r="D77" s="75"/>
      <c r="E77" s="75"/>
      <c r="F77" s="75"/>
      <c r="G77" s="75"/>
      <c r="H77" s="75"/>
      <c r="I77" s="75"/>
    </row>
    <row r="78" spans="3:10">
      <c r="C78" s="75"/>
      <c r="D78" s="75"/>
      <c r="E78" s="75"/>
      <c r="F78" s="75"/>
      <c r="G78" s="75"/>
      <c r="H78" s="75"/>
      <c r="I78" s="75"/>
    </row>
    <row r="79" spans="3:10">
      <c r="C79" s="75"/>
      <c r="D79" s="75"/>
      <c r="E79" s="75"/>
      <c r="F79" s="75"/>
      <c r="G79" s="75"/>
      <c r="H79" s="75"/>
      <c r="I79" s="75"/>
    </row>
    <row r="80" spans="3:10">
      <c r="C80" s="75"/>
      <c r="D80" s="75"/>
      <c r="E80" s="75"/>
      <c r="F80" s="75"/>
      <c r="G80" s="75"/>
      <c r="H80" s="75"/>
      <c r="I80" s="75"/>
    </row>
    <row r="81" spans="3:9">
      <c r="C81" s="75"/>
      <c r="D81" s="75"/>
      <c r="E81" s="75"/>
      <c r="F81" s="75"/>
      <c r="G81" s="75"/>
      <c r="H81" s="75"/>
      <c r="I81" s="75"/>
    </row>
    <row r="82" spans="3:9">
      <c r="C82" s="75"/>
      <c r="D82" s="75"/>
      <c r="E82" s="75"/>
      <c r="F82" s="75"/>
      <c r="G82" s="75"/>
      <c r="H82" s="75"/>
      <c r="I82" s="75"/>
    </row>
  </sheetData>
  <mergeCells count="12">
    <mergeCell ref="E10:G10"/>
    <mergeCell ref="E11:G11"/>
    <mergeCell ref="C18:F18"/>
    <mergeCell ref="C19:F19"/>
    <mergeCell ref="C20:F20"/>
    <mergeCell ref="C51:H51"/>
    <mergeCell ref="D44:H44"/>
    <mergeCell ref="C21:F21"/>
    <mergeCell ref="C22:F22"/>
    <mergeCell ref="C23:F23"/>
    <mergeCell ref="C24:F24"/>
    <mergeCell ref="C25:F25"/>
  </mergeCells>
  <phoneticPr fontId="0" type="noConversion"/>
  <printOptions horizontalCentered="1"/>
  <pageMargins left="0.5" right="0.5" top="0.75" bottom="0.5" header="0.75" footer="0.25"/>
  <pageSetup scale="75" orientation="portrait" r:id="rId1"/>
  <headerFooter alignWithMargins="0">
    <oddFooter>&amp;L&amp;8&amp;Z&amp;F
-&amp;A&amp;R&amp;8P &amp;P/&amp;N,
&amp;D ,&amp;T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74"/>
  <sheetViews>
    <sheetView showOutlineSymbols="0" zoomScale="90" zoomScaleNormal="90" zoomScaleSheetLayoutView="100" workbookViewId="0">
      <selection activeCell="G36" sqref="G36"/>
    </sheetView>
  </sheetViews>
  <sheetFormatPr defaultColWidth="8.109375" defaultRowHeight="11.4"/>
  <cols>
    <col min="1" max="1" width="2.5546875" style="46" customWidth="1"/>
    <col min="2" max="2" width="4" style="46" customWidth="1"/>
    <col min="3" max="3" width="11" style="46" customWidth="1"/>
    <col min="4" max="4" width="12.33203125" style="46" customWidth="1"/>
    <col min="5" max="5" width="21" style="46" customWidth="1"/>
    <col min="6" max="6" width="44" style="46" customWidth="1"/>
    <col min="7" max="7" width="19.44140625" style="46" customWidth="1"/>
    <col min="8" max="9" width="0.109375" style="46" customWidth="1"/>
    <col min="10" max="16384" width="8.109375" style="46"/>
  </cols>
  <sheetData>
    <row r="1" spans="2:11" ht="13.2">
      <c r="C1" s="45" t="s">
        <v>0</v>
      </c>
      <c r="D1" s="45"/>
      <c r="E1" s="291" t="str">
        <f>+Summary!E1</f>
        <v xml:space="preserve">COUNTY OF LOS ANGELES - DEPARTMENT OF PUBLIC HEALTH </v>
      </c>
      <c r="F1" s="291"/>
      <c r="G1" s="45" t="s">
        <v>18</v>
      </c>
    </row>
    <row r="2" spans="2:11" ht="13.2">
      <c r="D2" s="45"/>
      <c r="E2" s="291" t="str">
        <f>+Summary!E2</f>
        <v>SUBSTANCE ABUSE PREVENTION AND CONTROL</v>
      </c>
      <c r="F2" s="291"/>
      <c r="G2" s="45" t="s">
        <v>46</v>
      </c>
    </row>
    <row r="3" spans="2:11" ht="13.2">
      <c r="B3" s="173" t="str">
        <f>IF(Summary!B3="","",+Summary!B3)</f>
        <v/>
      </c>
      <c r="C3" s="173" t="str">
        <f>+Summary!C3</f>
        <v>1st Offender</v>
      </c>
      <c r="D3" s="173" t="str">
        <f>+Summary!D3</f>
        <v>SB1176</v>
      </c>
      <c r="E3" s="291" t="str">
        <f>+Summary!E3</f>
        <v>DRIVING UNDER THE INFLUENCE (DUI) COST REPORT</v>
      </c>
      <c r="F3" s="291"/>
      <c r="G3" s="45" t="s">
        <v>47</v>
      </c>
    </row>
    <row r="4" spans="2:11" ht="13.2">
      <c r="B4" s="173" t="str">
        <f>IF(Summary!B4="","",+Summary!B4)</f>
        <v>x</v>
      </c>
      <c r="C4" s="169" t="s">
        <v>223</v>
      </c>
      <c r="D4" s="170" t="s">
        <v>220</v>
      </c>
      <c r="E4" s="291" t="str">
        <f>+Summary!E4</f>
        <v>FISCAL YEAR 2020-21</v>
      </c>
      <c r="F4" s="291"/>
      <c r="G4" s="45"/>
    </row>
    <row r="5" spans="2:11" ht="13.2">
      <c r="B5" s="173" t="str">
        <f>IF(Summary!B5="","",+Summary!B5)</f>
        <v/>
      </c>
      <c r="C5" s="169" t="s">
        <v>223</v>
      </c>
      <c r="D5" s="169" t="s">
        <v>153</v>
      </c>
      <c r="E5" s="45"/>
      <c r="F5" s="45"/>
      <c r="G5" s="45" t="s">
        <v>21</v>
      </c>
    </row>
    <row r="6" spans="2:11" ht="13.2">
      <c r="B6" s="173" t="str">
        <f>IF(Summary!B6="","",+Summary!B6)</f>
        <v/>
      </c>
      <c r="C6" s="169" t="s">
        <v>223</v>
      </c>
      <c r="D6" s="171" t="s">
        <v>221</v>
      </c>
      <c r="E6" s="45"/>
      <c r="F6" s="45"/>
      <c r="G6" s="45"/>
    </row>
    <row r="7" spans="2:11" ht="13.2">
      <c r="B7" s="173" t="str">
        <f>IF(Summary!B7="","",+Summary!B7)</f>
        <v/>
      </c>
      <c r="C7" s="169" t="s">
        <v>224</v>
      </c>
      <c r="D7" s="171" t="s">
        <v>222</v>
      </c>
      <c r="E7" s="292" t="s">
        <v>179</v>
      </c>
      <c r="F7" s="292"/>
    </row>
    <row r="8" spans="2:11" s="47" customFormat="1" ht="13.2">
      <c r="B8" s="173" t="str">
        <f>IF(Summary!B8="","",+Summary!B8)</f>
        <v>x</v>
      </c>
      <c r="C8" s="169" t="s">
        <v>225</v>
      </c>
      <c r="D8" s="171" t="s">
        <v>154</v>
      </c>
      <c r="E8" s="45"/>
      <c r="F8" s="45"/>
      <c r="G8" s="49">
        <f ca="1">+'1. S &amp; EB'!I10</f>
        <v>44413</v>
      </c>
      <c r="H8" s="45"/>
    </row>
    <row r="9" spans="2:11" ht="13.2">
      <c r="C9" s="45"/>
      <c r="D9" s="45"/>
      <c r="E9" s="45"/>
      <c r="F9" s="45"/>
      <c r="G9" s="9" t="s">
        <v>22</v>
      </c>
    </row>
    <row r="10" spans="2:11" ht="20.25" customHeight="1">
      <c r="C10" s="288" t="s">
        <v>181</v>
      </c>
      <c r="D10" s="288"/>
      <c r="E10" s="286" t="str">
        <f>+'1. S &amp; EB'!E10</f>
        <v>ABCD</v>
      </c>
      <c r="F10" s="286"/>
      <c r="G10" s="45"/>
    </row>
    <row r="11" spans="2:11" ht="18.75" customHeight="1">
      <c r="C11" s="289" t="s">
        <v>182</v>
      </c>
      <c r="D11" s="289"/>
      <c r="E11" s="118" t="str">
        <f>+'1. S &amp; EB'!E11</f>
        <v>PH-123456</v>
      </c>
      <c r="F11" s="121"/>
    </row>
    <row r="12" spans="2:11" s="47" customFormat="1" ht="24.75" customHeight="1">
      <c r="C12" s="288" t="s">
        <v>183</v>
      </c>
      <c r="D12" s="288"/>
      <c r="E12" s="288"/>
      <c r="F12" s="76" t="str">
        <f>+Summary!H12</f>
        <v>AB541/SB1365</v>
      </c>
    </row>
    <row r="13" spans="2:11" s="47" customFormat="1" ht="13.2">
      <c r="C13" s="290"/>
      <c r="D13" s="290"/>
      <c r="E13" s="290"/>
      <c r="F13" s="45"/>
      <c r="I13" s="132">
        <v>40360</v>
      </c>
      <c r="K13" s="132"/>
    </row>
    <row r="14" spans="2:11" ht="13.2">
      <c r="C14" s="45"/>
      <c r="D14" s="45"/>
      <c r="E14" s="45"/>
      <c r="F14" s="45"/>
      <c r="G14" s="45"/>
    </row>
    <row r="15" spans="2:11" ht="20.100000000000001" customHeight="1">
      <c r="C15" s="86" t="s">
        <v>23</v>
      </c>
      <c r="D15" s="83"/>
      <c r="E15" s="84"/>
      <c r="F15" s="84"/>
      <c r="G15" s="85" t="s">
        <v>24</v>
      </c>
    </row>
    <row r="16" spans="2:11" ht="13.2">
      <c r="C16" s="51"/>
      <c r="D16" s="45"/>
      <c r="E16" s="52"/>
      <c r="F16" s="53"/>
      <c r="G16" s="16" t="s">
        <v>29</v>
      </c>
    </row>
    <row r="17" spans="3:7" ht="13.2">
      <c r="C17" s="280" t="s">
        <v>48</v>
      </c>
      <c r="D17" s="281"/>
      <c r="E17" s="281"/>
      <c r="F17" s="282"/>
      <c r="G17" s="16" t="s">
        <v>33</v>
      </c>
    </row>
    <row r="18" spans="3:7" ht="20.100000000000001" customHeight="1">
      <c r="C18" s="11" t="s">
        <v>49</v>
      </c>
      <c r="D18" s="50"/>
      <c r="E18" s="10"/>
      <c r="F18" s="10"/>
      <c r="G18" s="250">
        <v>38000</v>
      </c>
    </row>
    <row r="19" spans="3:7" ht="20.100000000000001" customHeight="1">
      <c r="C19" s="11" t="s">
        <v>50</v>
      </c>
      <c r="D19" s="50"/>
      <c r="E19" s="56"/>
      <c r="F19" s="10"/>
      <c r="G19" s="251">
        <v>500</v>
      </c>
    </row>
    <row r="20" spans="3:7" ht="20.100000000000001" customHeight="1">
      <c r="C20" s="11" t="s">
        <v>51</v>
      </c>
      <c r="D20" s="50"/>
      <c r="E20" s="50"/>
      <c r="F20" s="10"/>
      <c r="G20" s="251">
        <v>700</v>
      </c>
    </row>
    <row r="21" spans="3:7" ht="20.100000000000001" customHeight="1">
      <c r="C21" s="11" t="s">
        <v>52</v>
      </c>
      <c r="D21" s="50"/>
      <c r="E21" s="50"/>
      <c r="F21" s="10"/>
      <c r="G21" s="251">
        <v>500</v>
      </c>
    </row>
    <row r="22" spans="3:7" ht="20.100000000000001" customHeight="1">
      <c r="C22" s="11" t="s">
        <v>53</v>
      </c>
      <c r="D22" s="50"/>
      <c r="E22" s="50"/>
      <c r="F22" s="10"/>
      <c r="G22" s="251">
        <v>100</v>
      </c>
    </row>
    <row r="23" spans="3:7" ht="20.100000000000001" customHeight="1">
      <c r="C23" s="11" t="s">
        <v>54</v>
      </c>
      <c r="D23" s="50"/>
      <c r="E23" s="50"/>
      <c r="F23" s="10"/>
      <c r="G23" s="251">
        <v>200</v>
      </c>
    </row>
    <row r="24" spans="3:7" ht="20.100000000000001" customHeight="1">
      <c r="C24" s="11" t="s">
        <v>55</v>
      </c>
      <c r="D24" s="50"/>
      <c r="E24" s="50"/>
      <c r="F24" s="10"/>
      <c r="G24" s="251">
        <v>0</v>
      </c>
    </row>
    <row r="25" spans="3:7" ht="20.100000000000001" customHeight="1">
      <c r="C25" s="11" t="s">
        <v>56</v>
      </c>
      <c r="D25" s="50"/>
      <c r="E25" s="50"/>
      <c r="F25" s="10"/>
      <c r="G25" s="251">
        <v>20</v>
      </c>
    </row>
    <row r="26" spans="3:7" ht="20.100000000000001" customHeight="1">
      <c r="C26" s="11" t="s">
        <v>57</v>
      </c>
      <c r="D26" s="50"/>
      <c r="E26" s="50"/>
      <c r="F26" s="10"/>
      <c r="G26" s="251">
        <v>50</v>
      </c>
    </row>
    <row r="27" spans="3:7" ht="20.100000000000001" customHeight="1">
      <c r="C27" s="11" t="s">
        <v>58</v>
      </c>
      <c r="D27" s="50"/>
      <c r="E27" s="50"/>
      <c r="F27" s="10"/>
      <c r="G27" s="251">
        <v>100</v>
      </c>
    </row>
    <row r="28" spans="3:7" ht="20.100000000000001" customHeight="1">
      <c r="C28" s="11" t="s">
        <v>59</v>
      </c>
      <c r="D28" s="50"/>
      <c r="E28" s="50"/>
      <c r="F28" s="10"/>
      <c r="G28" s="251">
        <v>150</v>
      </c>
    </row>
    <row r="29" spans="3:7" ht="20.100000000000001" customHeight="1">
      <c r="C29" s="11" t="s">
        <v>60</v>
      </c>
      <c r="D29" s="50"/>
      <c r="E29" s="50"/>
      <c r="F29" s="10"/>
      <c r="G29" s="251">
        <v>550</v>
      </c>
    </row>
    <row r="30" spans="3:7" ht="20.100000000000001" customHeight="1">
      <c r="C30" s="11" t="s">
        <v>61</v>
      </c>
      <c r="D30" s="50"/>
      <c r="E30" s="50"/>
      <c r="F30" s="10"/>
      <c r="G30" s="251">
        <v>0</v>
      </c>
    </row>
    <row r="31" spans="3:7" ht="20.100000000000001" customHeight="1">
      <c r="C31" s="11" t="s">
        <v>62</v>
      </c>
      <c r="D31" s="50"/>
      <c r="E31" s="50"/>
      <c r="F31" s="10"/>
      <c r="G31" s="251">
        <v>0</v>
      </c>
    </row>
    <row r="32" spans="3:7" ht="20.100000000000001" customHeight="1">
      <c r="C32" s="11" t="s">
        <v>63</v>
      </c>
      <c r="D32" s="50"/>
      <c r="E32" s="50"/>
      <c r="F32" s="10"/>
      <c r="G32" s="251">
        <v>0</v>
      </c>
    </row>
    <row r="33" spans="3:7" ht="20.100000000000001" customHeight="1">
      <c r="C33" s="11" t="s">
        <v>64</v>
      </c>
      <c r="D33" s="50"/>
      <c r="E33" s="50"/>
      <c r="F33" s="10"/>
      <c r="G33" s="251">
        <v>500</v>
      </c>
    </row>
    <row r="34" spans="3:7" ht="20.100000000000001" customHeight="1">
      <c r="C34" s="11" t="s">
        <v>65</v>
      </c>
      <c r="D34" s="50"/>
      <c r="E34" s="50"/>
      <c r="F34" s="10"/>
      <c r="G34" s="251">
        <v>0</v>
      </c>
    </row>
    <row r="35" spans="3:7" ht="20.100000000000001" customHeight="1">
      <c r="C35" s="11" t="s">
        <v>66</v>
      </c>
      <c r="D35" s="50"/>
      <c r="E35" s="50"/>
      <c r="F35" s="10"/>
      <c r="G35" s="251">
        <v>1500</v>
      </c>
    </row>
    <row r="36" spans="3:7" ht="20.100000000000001" customHeight="1">
      <c r="C36" s="11" t="s">
        <v>307</v>
      </c>
      <c r="D36" s="50"/>
      <c r="E36" s="50"/>
      <c r="F36" s="10"/>
      <c r="G36" s="251">
        <v>3000</v>
      </c>
    </row>
    <row r="37" spans="3:7" ht="20.100000000000001" customHeight="1">
      <c r="C37" s="11" t="s">
        <v>67</v>
      </c>
      <c r="D37" s="50"/>
      <c r="E37" s="50"/>
      <c r="F37" s="10"/>
      <c r="G37" s="251">
        <v>2400</v>
      </c>
    </row>
    <row r="38" spans="3:7" ht="20.100000000000001" customHeight="1">
      <c r="C38" s="11" t="s">
        <v>68</v>
      </c>
      <c r="D38" s="50"/>
      <c r="E38" s="50"/>
      <c r="F38" s="10"/>
      <c r="G38" s="251">
        <v>0</v>
      </c>
    </row>
    <row r="39" spans="3:7" ht="20.100000000000001" customHeight="1">
      <c r="C39" s="11" t="s">
        <v>69</v>
      </c>
      <c r="D39" s="50"/>
      <c r="E39" s="50"/>
      <c r="F39" s="10"/>
      <c r="G39" s="251">
        <v>0</v>
      </c>
    </row>
    <row r="40" spans="3:7" ht="20.100000000000001" customHeight="1">
      <c r="C40" s="11" t="s">
        <v>70</v>
      </c>
      <c r="D40" s="50"/>
      <c r="E40" s="50"/>
      <c r="F40" s="10"/>
      <c r="G40" s="251">
        <v>0</v>
      </c>
    </row>
    <row r="41" spans="3:7" ht="20.100000000000001" customHeight="1">
      <c r="C41" s="11" t="s">
        <v>71</v>
      </c>
      <c r="D41" s="50"/>
      <c r="E41" s="50"/>
      <c r="F41" s="10"/>
      <c r="G41" s="251"/>
    </row>
    <row r="42" spans="3:7" ht="20.100000000000001" customHeight="1">
      <c r="C42" s="11" t="s">
        <v>72</v>
      </c>
      <c r="D42" s="50"/>
      <c r="E42" s="50"/>
      <c r="F42" s="10"/>
      <c r="G42" s="251"/>
    </row>
    <row r="43" spans="3:7" ht="20.100000000000001" customHeight="1">
      <c r="C43" s="11"/>
      <c r="D43" s="50"/>
      <c r="E43" s="50"/>
      <c r="F43" s="10"/>
      <c r="G43" s="55"/>
    </row>
    <row r="44" spans="3:7" ht="20.100000000000001" customHeight="1">
      <c r="C44" s="11"/>
      <c r="D44" s="50"/>
      <c r="E44" s="50"/>
      <c r="F44" s="10"/>
      <c r="G44" s="55"/>
    </row>
    <row r="45" spans="3:7" ht="20.100000000000001" customHeight="1">
      <c r="C45" s="90"/>
      <c r="D45" s="91"/>
      <c r="E45" s="91"/>
      <c r="F45" s="92"/>
      <c r="G45" s="93"/>
    </row>
    <row r="46" spans="3:7" ht="24.75" customHeight="1">
      <c r="C46" s="127" t="s">
        <v>300</v>
      </c>
      <c r="D46" s="128"/>
      <c r="E46" s="89"/>
      <c r="F46" s="129"/>
      <c r="G46" s="119">
        <f>SUM(G18:G45)</f>
        <v>48270</v>
      </c>
    </row>
    <row r="47" spans="3:7">
      <c r="C47" s="57"/>
      <c r="D47" s="57"/>
      <c r="E47" s="57"/>
      <c r="F47" s="57"/>
      <c r="G47" s="57"/>
    </row>
    <row r="48" spans="3:7">
      <c r="C48" s="57"/>
      <c r="D48" s="57"/>
      <c r="E48" s="57"/>
      <c r="F48" s="57"/>
      <c r="G48" s="57"/>
    </row>
    <row r="49" spans="3:15">
      <c r="C49" s="57"/>
      <c r="D49" s="57"/>
      <c r="E49" s="57"/>
      <c r="F49" s="57"/>
      <c r="G49" s="57"/>
    </row>
    <row r="50" spans="3:15">
      <c r="C50" s="57"/>
      <c r="D50" s="57"/>
      <c r="E50" s="57"/>
      <c r="F50" s="57"/>
      <c r="G50" s="57"/>
    </row>
    <row r="51" spans="3:15">
      <c r="C51" s="57"/>
      <c r="D51" s="57"/>
      <c r="E51" s="57"/>
      <c r="F51" s="57"/>
      <c r="G51" s="57"/>
    </row>
    <row r="52" spans="3:15">
      <c r="C52" s="57"/>
      <c r="D52" s="57"/>
      <c r="E52" s="57"/>
      <c r="F52" s="57"/>
      <c r="G52" s="57"/>
    </row>
    <row r="53" spans="3:15"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3:15"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3:15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3:15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3:15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</row>
    <row r="58" spans="3:15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</row>
    <row r="59" spans="3:15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</row>
    <row r="60" spans="3:15"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</row>
    <row r="61" spans="3:15"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</row>
    <row r="62" spans="3:15"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</row>
    <row r="63" spans="3:15"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</row>
    <row r="64" spans="3:15"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</row>
    <row r="65" spans="3:15"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</row>
    <row r="66" spans="3:15"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</row>
    <row r="67" spans="3:15"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</row>
    <row r="68" spans="3:15"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</row>
    <row r="69" spans="3:15"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</row>
    <row r="70" spans="3:15"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3:15"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</row>
    <row r="72" spans="3:15"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</row>
    <row r="73" spans="3:15"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</row>
    <row r="74" spans="3:15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</row>
  </sheetData>
  <mergeCells count="11">
    <mergeCell ref="E1:F1"/>
    <mergeCell ref="E2:F2"/>
    <mergeCell ref="E3:F3"/>
    <mergeCell ref="E4:F4"/>
    <mergeCell ref="E7:F7"/>
    <mergeCell ref="C17:F17"/>
    <mergeCell ref="C10:D10"/>
    <mergeCell ref="E10:F10"/>
    <mergeCell ref="C11:D11"/>
    <mergeCell ref="C12:E12"/>
    <mergeCell ref="C13:E13"/>
  </mergeCells>
  <printOptions horizontalCentered="1"/>
  <pageMargins left="0.5" right="0.5" top="0.5" bottom="0.5" header="0.5" footer="0"/>
  <pageSetup scale="83" fitToHeight="0" orientation="portrait" r:id="rId1"/>
  <headerFooter alignWithMargins="0">
    <oddFooter>&amp;L&amp;8&amp;Z&amp;F
- &amp;A&amp;R&amp;8P &amp;P/&amp;N,
 &amp;D,&amp;T</oddFooter>
  </headerFooter>
  <rowBreaks count="1" manualBreakCount="1">
    <brk id="55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63"/>
  <sheetViews>
    <sheetView showOutlineSymbols="0" zoomScale="90" zoomScaleNormal="90" zoomScaleSheetLayoutView="75" workbookViewId="0">
      <selection activeCell="F12" sqref="F12"/>
    </sheetView>
  </sheetViews>
  <sheetFormatPr defaultColWidth="8.109375" defaultRowHeight="11.4"/>
  <cols>
    <col min="1" max="1" width="2.5546875" style="46" customWidth="1"/>
    <col min="2" max="2" width="4" style="46" customWidth="1"/>
    <col min="3" max="3" width="11" style="46" customWidth="1"/>
    <col min="4" max="4" width="12.33203125" style="46" customWidth="1"/>
    <col min="5" max="5" width="21" style="46" customWidth="1"/>
    <col min="6" max="6" width="40.5546875" style="46" customWidth="1"/>
    <col min="7" max="7" width="22.33203125" style="46" customWidth="1"/>
    <col min="8" max="9" width="0.109375" style="46" customWidth="1"/>
    <col min="10" max="16384" width="8.109375" style="46"/>
  </cols>
  <sheetData>
    <row r="1" spans="2:11" ht="13.2">
      <c r="C1" s="45" t="s">
        <v>0</v>
      </c>
      <c r="D1" s="45"/>
      <c r="E1" s="291" t="str">
        <f>+Summary!E1</f>
        <v xml:space="preserve">COUNTY OF LOS ANGELES - DEPARTMENT OF PUBLIC HEALTH </v>
      </c>
      <c r="F1" s="291"/>
      <c r="G1" s="45" t="s">
        <v>18</v>
      </c>
    </row>
    <row r="2" spans="2:11" ht="13.2">
      <c r="D2" s="45"/>
      <c r="E2" s="291" t="str">
        <f>+Summary!E2</f>
        <v>SUBSTANCE ABUSE PREVENTION AND CONTROL</v>
      </c>
      <c r="F2" s="291"/>
      <c r="G2" s="45" t="s">
        <v>73</v>
      </c>
    </row>
    <row r="3" spans="2:11" ht="13.2">
      <c r="B3" s="173" t="str">
        <f>IF(Summary!B3="","",+Summary!B3)</f>
        <v/>
      </c>
      <c r="C3" s="173" t="str">
        <f>+Summary!C3</f>
        <v>1st Offender</v>
      </c>
      <c r="D3" s="173" t="str">
        <f>+Summary!D3</f>
        <v>SB1176</v>
      </c>
      <c r="E3" s="291" t="str">
        <f>+Summary!E3</f>
        <v>DRIVING UNDER THE INFLUENCE (DUI) COST REPORT</v>
      </c>
      <c r="F3" s="291"/>
      <c r="G3" s="45" t="s">
        <v>226</v>
      </c>
    </row>
    <row r="4" spans="2:11" ht="13.2">
      <c r="B4" s="173" t="str">
        <f>IF(Summary!B4="","",+Summary!B4)</f>
        <v>x</v>
      </c>
      <c r="C4" s="169" t="s">
        <v>223</v>
      </c>
      <c r="D4" s="170" t="s">
        <v>220</v>
      </c>
      <c r="E4" s="291" t="str">
        <f>+Summary!E4</f>
        <v>FISCAL YEAR 2020-21</v>
      </c>
      <c r="F4" s="291"/>
      <c r="G4" s="45"/>
    </row>
    <row r="5" spans="2:11" ht="13.2">
      <c r="B5" s="173" t="str">
        <f>IF(Summary!B5="","",+Summary!B5)</f>
        <v/>
      </c>
      <c r="C5" s="169" t="s">
        <v>223</v>
      </c>
      <c r="D5" s="169" t="s">
        <v>153</v>
      </c>
      <c r="E5" s="45"/>
      <c r="F5" s="45"/>
      <c r="G5" s="45" t="s">
        <v>21</v>
      </c>
    </row>
    <row r="6" spans="2:11" ht="13.2">
      <c r="B6" s="173" t="str">
        <f>IF(Summary!B6="","",+Summary!B6)</f>
        <v/>
      </c>
      <c r="C6" s="169" t="s">
        <v>223</v>
      </c>
      <c r="D6" s="171" t="s">
        <v>221</v>
      </c>
      <c r="E6" s="45"/>
      <c r="F6" s="45"/>
      <c r="G6" s="45"/>
    </row>
    <row r="7" spans="2:11" ht="13.2">
      <c r="B7" s="173" t="str">
        <f>IF(Summary!B7="","",+Summary!B7)</f>
        <v/>
      </c>
      <c r="C7" s="169" t="s">
        <v>224</v>
      </c>
      <c r="D7" s="171" t="s">
        <v>222</v>
      </c>
      <c r="E7" s="292" t="s">
        <v>240</v>
      </c>
      <c r="F7" s="292"/>
    </row>
    <row r="8" spans="2:11" s="47" customFormat="1" ht="13.2">
      <c r="B8" s="173" t="str">
        <f>IF(Summary!B8="","",+Summary!B8)</f>
        <v>x</v>
      </c>
      <c r="C8" s="169" t="s">
        <v>225</v>
      </c>
      <c r="D8" s="171" t="s">
        <v>154</v>
      </c>
      <c r="E8" s="45"/>
      <c r="F8" s="45"/>
      <c r="G8" s="49">
        <f ca="1">+'1. S &amp; EB'!I10</f>
        <v>44413</v>
      </c>
      <c r="H8" s="45"/>
    </row>
    <row r="9" spans="2:11" ht="13.2">
      <c r="C9" s="45"/>
      <c r="D9" s="45"/>
      <c r="E9" s="45"/>
      <c r="F9" s="45"/>
      <c r="G9" s="9" t="s">
        <v>22</v>
      </c>
    </row>
    <row r="10" spans="2:11" ht="20.25" customHeight="1">
      <c r="C10" s="288" t="s">
        <v>181</v>
      </c>
      <c r="D10" s="288"/>
      <c r="E10" s="286" t="str">
        <f>+'1. S &amp; EB'!E10</f>
        <v>ABCD</v>
      </c>
      <c r="F10" s="286"/>
      <c r="G10" s="45"/>
    </row>
    <row r="11" spans="2:11" ht="18.75" customHeight="1">
      <c r="C11" s="289" t="s">
        <v>182</v>
      </c>
      <c r="D11" s="289"/>
      <c r="E11" s="118" t="str">
        <f>+'1. S &amp; EB'!E11</f>
        <v>PH-123456</v>
      </c>
      <c r="F11" s="121"/>
    </row>
    <row r="12" spans="2:11" s="47" customFormat="1" ht="24.75" customHeight="1">
      <c r="C12" s="288" t="s">
        <v>183</v>
      </c>
      <c r="D12" s="288"/>
      <c r="E12" s="288"/>
      <c r="F12" s="76" t="str">
        <f>+Summary!H12</f>
        <v>AB541/SB1365</v>
      </c>
    </row>
    <row r="13" spans="2:11" s="47" customFormat="1" ht="13.2">
      <c r="C13" s="290"/>
      <c r="D13" s="290"/>
      <c r="E13" s="290"/>
      <c r="F13" s="45"/>
      <c r="I13" s="132">
        <v>40360</v>
      </c>
      <c r="K13" s="132"/>
    </row>
    <row r="14" spans="2:11" ht="13.2">
      <c r="C14" s="45"/>
      <c r="D14" s="45"/>
      <c r="E14" s="45"/>
      <c r="F14" s="45"/>
      <c r="G14" s="45"/>
    </row>
    <row r="15" spans="2:11" ht="20.100000000000001" customHeight="1">
      <c r="C15" s="86" t="s">
        <v>23</v>
      </c>
      <c r="D15" s="83"/>
      <c r="E15" s="84"/>
      <c r="F15" s="84"/>
      <c r="G15" s="85" t="s">
        <v>24</v>
      </c>
    </row>
    <row r="16" spans="2:11" ht="26.4">
      <c r="C16" s="280" t="s">
        <v>241</v>
      </c>
      <c r="D16" s="281"/>
      <c r="E16" s="281"/>
      <c r="F16" s="282"/>
      <c r="G16" s="180" t="s">
        <v>273</v>
      </c>
    </row>
    <row r="17" spans="3:7" ht="20.100000000000001" customHeight="1">
      <c r="C17" s="177" t="s">
        <v>227</v>
      </c>
      <c r="D17" s="178"/>
      <c r="E17" s="178"/>
      <c r="F17" s="179"/>
      <c r="G17" s="77"/>
    </row>
    <row r="18" spans="3:7" ht="20.100000000000001" customHeight="1">
      <c r="C18" s="11" t="s">
        <v>228</v>
      </c>
      <c r="D18" s="50"/>
      <c r="E18" s="56"/>
      <c r="F18" s="10"/>
      <c r="G18" s="55"/>
    </row>
    <row r="19" spans="3:7" ht="20.100000000000001" customHeight="1">
      <c r="C19" s="11" t="s">
        <v>229</v>
      </c>
      <c r="D19" s="50"/>
      <c r="E19" s="50"/>
      <c r="F19" s="10"/>
      <c r="G19" s="55"/>
    </row>
    <row r="20" spans="3:7" ht="20.100000000000001" customHeight="1">
      <c r="C20" s="11" t="s">
        <v>230</v>
      </c>
      <c r="D20" s="50"/>
      <c r="E20" s="50"/>
      <c r="F20" s="10"/>
      <c r="G20" s="55"/>
    </row>
    <row r="21" spans="3:7" ht="20.100000000000001" customHeight="1">
      <c r="C21" s="11" t="s">
        <v>231</v>
      </c>
      <c r="D21" s="50"/>
      <c r="E21" s="50"/>
      <c r="F21" s="10"/>
      <c r="G21" s="55"/>
    </row>
    <row r="22" spans="3:7" ht="20.100000000000001" customHeight="1">
      <c r="C22" s="11" t="s">
        <v>232</v>
      </c>
      <c r="D22" s="50"/>
      <c r="E22" s="50"/>
      <c r="F22" s="10"/>
      <c r="G22" s="55"/>
    </row>
    <row r="23" spans="3:7" ht="20.100000000000001" customHeight="1">
      <c r="C23" s="11" t="s">
        <v>233</v>
      </c>
      <c r="D23" s="50"/>
      <c r="E23" s="50"/>
      <c r="F23" s="10"/>
      <c r="G23" s="55"/>
    </row>
    <row r="24" spans="3:7" ht="20.100000000000001" customHeight="1">
      <c r="C24" s="11" t="s">
        <v>234</v>
      </c>
      <c r="D24" s="50"/>
      <c r="E24" s="50"/>
      <c r="F24" s="10"/>
      <c r="G24" s="55"/>
    </row>
    <row r="25" spans="3:7" ht="20.100000000000001" customHeight="1">
      <c r="C25" s="11" t="s">
        <v>235</v>
      </c>
      <c r="D25" s="50"/>
      <c r="E25" s="50"/>
      <c r="F25" s="10"/>
      <c r="G25" s="55"/>
    </row>
    <row r="26" spans="3:7" ht="20.100000000000001" customHeight="1">
      <c r="C26" s="11" t="s">
        <v>236</v>
      </c>
      <c r="D26" s="50"/>
      <c r="E26" s="50"/>
      <c r="F26" s="10"/>
      <c r="G26" s="55"/>
    </row>
    <row r="27" spans="3:7" ht="20.100000000000001" customHeight="1">
      <c r="C27" s="11" t="s">
        <v>237</v>
      </c>
      <c r="D27" s="50"/>
      <c r="E27" s="50"/>
      <c r="F27" s="10"/>
      <c r="G27" s="55">
        <v>120000</v>
      </c>
    </row>
    <row r="28" spans="3:7" ht="20.100000000000001" customHeight="1">
      <c r="C28" s="11"/>
      <c r="D28" s="50"/>
      <c r="E28" s="50"/>
      <c r="F28" s="10"/>
      <c r="G28" s="55"/>
    </row>
    <row r="29" spans="3:7" ht="20.100000000000001" customHeight="1">
      <c r="C29" s="11"/>
      <c r="D29" s="50"/>
      <c r="E29" s="50"/>
      <c r="F29" s="10"/>
      <c r="G29" s="55"/>
    </row>
    <row r="30" spans="3:7" ht="20.100000000000001" customHeight="1">
      <c r="C30" s="11"/>
      <c r="D30" s="50"/>
      <c r="E30" s="50"/>
      <c r="F30" s="10"/>
      <c r="G30" s="55"/>
    </row>
    <row r="31" spans="3:7" ht="20.100000000000001" customHeight="1">
      <c r="C31" s="11"/>
      <c r="D31" s="50"/>
      <c r="E31" s="50"/>
      <c r="F31" s="10"/>
      <c r="G31" s="55"/>
    </row>
    <row r="32" spans="3:7" ht="20.100000000000001" customHeight="1">
      <c r="C32" s="11"/>
      <c r="D32" s="50"/>
      <c r="E32" s="50"/>
      <c r="F32" s="10"/>
      <c r="G32" s="55"/>
    </row>
    <row r="33" spans="3:15" ht="20.100000000000001" customHeight="1">
      <c r="C33" s="11"/>
      <c r="D33" s="50"/>
      <c r="E33" s="50"/>
      <c r="F33" s="10"/>
      <c r="G33" s="55"/>
    </row>
    <row r="34" spans="3:15" ht="20.100000000000001" customHeight="1">
      <c r="C34" s="90"/>
      <c r="D34" s="91"/>
      <c r="E34" s="91"/>
      <c r="F34" s="92"/>
      <c r="G34" s="93"/>
    </row>
    <row r="35" spans="3:15" ht="24.75" customHeight="1">
      <c r="C35" s="127" t="s">
        <v>272</v>
      </c>
      <c r="D35" s="128"/>
      <c r="E35" s="89"/>
      <c r="F35" s="129"/>
      <c r="G35" s="119">
        <f>SUM(G17:G34)</f>
        <v>120000</v>
      </c>
    </row>
    <row r="36" spans="3:15">
      <c r="C36" s="57"/>
      <c r="D36" s="57"/>
      <c r="E36" s="57"/>
      <c r="F36" s="57"/>
      <c r="G36" s="57"/>
    </row>
    <row r="37" spans="3:15">
      <c r="C37" s="57"/>
      <c r="D37" s="57"/>
      <c r="E37" s="57"/>
      <c r="F37" s="57"/>
      <c r="G37" s="57"/>
    </row>
    <row r="38" spans="3:15">
      <c r="C38" s="57"/>
      <c r="D38" s="57"/>
      <c r="E38" s="57"/>
      <c r="F38" s="57"/>
      <c r="G38" s="57"/>
    </row>
    <row r="39" spans="3:15">
      <c r="C39" s="57"/>
      <c r="D39" s="57"/>
      <c r="E39" s="57"/>
      <c r="F39" s="57"/>
      <c r="G39" s="57"/>
    </row>
    <row r="40" spans="3:15">
      <c r="C40" s="57"/>
      <c r="D40" s="57"/>
      <c r="E40" s="57"/>
      <c r="F40" s="57"/>
      <c r="G40" s="57"/>
    </row>
    <row r="41" spans="3:15">
      <c r="C41" s="57"/>
      <c r="D41" s="57"/>
      <c r="E41" s="57"/>
      <c r="F41" s="57"/>
      <c r="G41" s="57"/>
    </row>
    <row r="42" spans="3:15"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3: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</row>
    <row r="44" spans="3:15"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</row>
    <row r="45" spans="3:15"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</row>
    <row r="46" spans="3:15"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</row>
    <row r="47" spans="3:15"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</row>
    <row r="48" spans="3:15"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</row>
    <row r="49" spans="3:15"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3:15"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</row>
    <row r="51" spans="3:15"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</row>
    <row r="52" spans="3:15"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3:15"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3:15"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3:15"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</row>
    <row r="56" spans="3:15"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3:15"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</row>
    <row r="58" spans="3:15"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</row>
    <row r="59" spans="3:15"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</row>
    <row r="60" spans="3:15"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</row>
    <row r="61" spans="3:15"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</row>
    <row r="62" spans="3:15"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</row>
    <row r="63" spans="3:15"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</row>
  </sheetData>
  <mergeCells count="11">
    <mergeCell ref="E1:F1"/>
    <mergeCell ref="E2:F2"/>
    <mergeCell ref="E3:F3"/>
    <mergeCell ref="E4:F4"/>
    <mergeCell ref="C11:D11"/>
    <mergeCell ref="C12:E12"/>
    <mergeCell ref="C16:F16"/>
    <mergeCell ref="C13:E13"/>
    <mergeCell ref="E7:F7"/>
    <mergeCell ref="E10:F10"/>
    <mergeCell ref="C10:D10"/>
  </mergeCells>
  <phoneticPr fontId="0" type="noConversion"/>
  <printOptions horizontalCentered="1"/>
  <pageMargins left="0.5" right="0.5" top="0.5" bottom="0.5" header="0.5" footer="0"/>
  <pageSetup scale="83" fitToHeight="0" orientation="portrait" r:id="rId1"/>
  <headerFooter alignWithMargins="0">
    <oddFooter>&amp;L&amp;8&amp;Z&amp;F
- &amp;A&amp;R&amp;8P &amp;P/&amp;N,
 &amp;D,&amp;T</oddFooter>
  </headerFooter>
  <rowBreaks count="1" manualBreakCount="1">
    <brk id="55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84"/>
  <sheetViews>
    <sheetView showOutlineSymbols="0" topLeftCell="B1" zoomScale="87" zoomScaleNormal="87" zoomScaleSheetLayoutView="100" workbookViewId="0">
      <selection activeCell="U47" sqref="U47"/>
    </sheetView>
  </sheetViews>
  <sheetFormatPr defaultColWidth="8.109375" defaultRowHeight="11.4"/>
  <cols>
    <col min="1" max="1" width="3.33203125" style="13" customWidth="1"/>
    <col min="2" max="2" width="4.44140625" style="13" customWidth="1"/>
    <col min="3" max="3" width="10.33203125" style="13" customWidth="1"/>
    <col min="4" max="4" width="21.6640625" style="13" customWidth="1"/>
    <col min="5" max="5" width="12" style="13" customWidth="1"/>
    <col min="6" max="6" width="10.109375" style="13" customWidth="1"/>
    <col min="7" max="7" width="10.44140625" style="13" customWidth="1"/>
    <col min="8" max="8" width="12" style="13" customWidth="1"/>
    <col min="9" max="9" width="9.88671875" style="13" customWidth="1"/>
    <col min="10" max="10" width="13.44140625" style="13" customWidth="1"/>
    <col min="11" max="11" width="18" style="13" customWidth="1"/>
    <col min="12" max="12" width="8.109375" style="13" hidden="1" customWidth="1"/>
    <col min="13" max="16384" width="8.109375" style="13"/>
  </cols>
  <sheetData>
    <row r="1" spans="2:11" ht="13.2">
      <c r="C1" s="19" t="s">
        <v>0</v>
      </c>
      <c r="D1" s="19"/>
      <c r="E1" s="20" t="str">
        <f>Summary!E1</f>
        <v xml:space="preserve">COUNTY OF LOS ANGELES - DEPARTMENT OF PUBLIC HEALTH </v>
      </c>
      <c r="F1" s="21"/>
      <c r="G1" s="20"/>
      <c r="H1" s="20"/>
      <c r="I1" s="20"/>
      <c r="J1" s="22"/>
      <c r="K1" s="19" t="s">
        <v>18</v>
      </c>
    </row>
    <row r="2" spans="2:11" ht="13.2">
      <c r="C2" s="19"/>
      <c r="D2" s="19"/>
      <c r="E2" s="20" t="str">
        <f>Summary!E2</f>
        <v>SUBSTANCE ABUSE PREVENTION AND CONTROL</v>
      </c>
      <c r="F2" s="21"/>
      <c r="G2" s="20"/>
      <c r="H2" s="20"/>
      <c r="I2" s="20"/>
      <c r="J2" s="22"/>
      <c r="K2" s="19" t="s">
        <v>239</v>
      </c>
    </row>
    <row r="3" spans="2:11" ht="13.2">
      <c r="B3" s="173" t="str">
        <f>IF(Summary!B3="","",+Summary!B3)</f>
        <v/>
      </c>
      <c r="C3" s="173" t="str">
        <f>+Summary!C3</f>
        <v>1st Offender</v>
      </c>
      <c r="D3" s="173" t="str">
        <f>+Summary!D3</f>
        <v>SB1176</v>
      </c>
      <c r="E3" s="20" t="str">
        <f>+Summary!E3</f>
        <v>DRIVING UNDER THE INFLUENCE (DUI) COST REPORT</v>
      </c>
      <c r="F3" s="21"/>
      <c r="G3" s="20"/>
      <c r="H3" s="20"/>
      <c r="I3" s="20"/>
      <c r="J3" s="22"/>
      <c r="K3" s="19" t="s">
        <v>74</v>
      </c>
    </row>
    <row r="4" spans="2:11" ht="13.2">
      <c r="B4" s="173" t="str">
        <f>IF(Summary!B4="","",+Summary!B4)</f>
        <v>x</v>
      </c>
      <c r="C4" s="169" t="s">
        <v>223</v>
      </c>
      <c r="D4" s="170" t="s">
        <v>220</v>
      </c>
      <c r="E4" s="20"/>
      <c r="F4" s="166" t="str">
        <f>+Summary!E4</f>
        <v>FISCAL YEAR 2020-21</v>
      </c>
      <c r="G4" s="20"/>
      <c r="H4" s="20"/>
      <c r="I4" s="20"/>
      <c r="J4" s="22"/>
      <c r="K4" s="19" t="s">
        <v>75</v>
      </c>
    </row>
    <row r="5" spans="2:11" ht="13.2">
      <c r="B5" s="173" t="str">
        <f>IF(Summary!B5="","",+Summary!B5)</f>
        <v/>
      </c>
      <c r="C5" s="169" t="s">
        <v>223</v>
      </c>
      <c r="D5" s="169" t="s">
        <v>153</v>
      </c>
      <c r="E5" s="22"/>
      <c r="F5" s="22"/>
      <c r="G5" s="22"/>
      <c r="H5" s="22"/>
      <c r="I5" s="22"/>
      <c r="J5" s="22"/>
      <c r="K5" s="19"/>
    </row>
    <row r="6" spans="2:11" ht="13.2">
      <c r="B6" s="173" t="str">
        <f>IF(Summary!B6="","",+Summary!B6)</f>
        <v/>
      </c>
      <c r="C6" s="169" t="s">
        <v>223</v>
      </c>
      <c r="D6" s="171" t="s">
        <v>221</v>
      </c>
      <c r="E6" s="19"/>
      <c r="F6" s="19"/>
      <c r="G6" s="19"/>
      <c r="H6" s="19"/>
      <c r="I6" s="19"/>
      <c r="J6" s="19"/>
      <c r="K6" s="19" t="s">
        <v>21</v>
      </c>
    </row>
    <row r="7" spans="2:11" ht="13.2">
      <c r="B7" s="173" t="str">
        <f>IF(Summary!B7="","",+Summary!B7)</f>
        <v/>
      </c>
      <c r="C7" s="169" t="s">
        <v>224</v>
      </c>
      <c r="D7" s="171" t="s">
        <v>222</v>
      </c>
      <c r="E7" s="295" t="s">
        <v>178</v>
      </c>
      <c r="F7" s="295"/>
      <c r="G7" s="295"/>
      <c r="H7" s="295"/>
      <c r="I7" s="295"/>
      <c r="J7" s="19"/>
      <c r="K7" s="19"/>
    </row>
    <row r="8" spans="2:11" s="12" customFormat="1" ht="13.2">
      <c r="B8" s="173" t="str">
        <f>IF(Summary!B8="","",+Summary!B8)</f>
        <v>x</v>
      </c>
      <c r="C8" s="169" t="s">
        <v>225</v>
      </c>
      <c r="D8" s="171" t="s">
        <v>154</v>
      </c>
      <c r="E8" s="19"/>
      <c r="F8" s="19"/>
      <c r="G8" s="19"/>
      <c r="H8" s="19"/>
      <c r="I8" s="19"/>
    </row>
    <row r="9" spans="2:11" ht="13.2">
      <c r="C9" s="19"/>
      <c r="D9" s="19"/>
      <c r="E9" s="19"/>
      <c r="F9" s="19"/>
      <c r="G9" s="19"/>
      <c r="H9" s="19"/>
      <c r="I9" s="19"/>
      <c r="J9" s="19"/>
      <c r="K9" s="19"/>
    </row>
    <row r="10" spans="2:11" ht="20.100000000000001" customHeight="1">
      <c r="C10" s="288" t="s">
        <v>181</v>
      </c>
      <c r="D10" s="288"/>
      <c r="E10" s="286" t="str">
        <f>+'3. PARTICIPANT FEES'!E10</f>
        <v>ABCD</v>
      </c>
      <c r="F10" s="286"/>
      <c r="G10" s="286"/>
      <c r="H10" s="286"/>
      <c r="I10" s="286"/>
      <c r="J10" s="19"/>
      <c r="K10" s="23">
        <f ca="1">+'3. PARTICIPANT FEES'!G8</f>
        <v>44413</v>
      </c>
    </row>
    <row r="11" spans="2:11" ht="20.100000000000001" customHeight="1">
      <c r="C11" s="289" t="s">
        <v>182</v>
      </c>
      <c r="D11" s="289"/>
      <c r="E11" s="118" t="str">
        <f>+'1. S &amp; EB'!E11</f>
        <v>PH-123456</v>
      </c>
      <c r="F11" s="118"/>
      <c r="G11" s="19"/>
      <c r="H11" s="19"/>
      <c r="I11" s="19"/>
      <c r="J11" s="19"/>
      <c r="K11" s="24" t="s">
        <v>22</v>
      </c>
    </row>
    <row r="12" spans="2:11" ht="20.100000000000001" customHeight="1">
      <c r="C12" s="288" t="s">
        <v>183</v>
      </c>
      <c r="D12" s="288"/>
      <c r="E12" s="288"/>
      <c r="F12" s="286" t="str">
        <f>+'3. PARTICIPANT FEES'!F12</f>
        <v>AB541/SB1365</v>
      </c>
      <c r="G12" s="286"/>
      <c r="H12" s="286"/>
      <c r="I12" s="286"/>
      <c r="J12" s="19"/>
      <c r="K12" s="19"/>
    </row>
    <row r="13" spans="2:11" ht="13.2">
      <c r="C13" s="19"/>
      <c r="D13" s="19"/>
      <c r="E13" s="19"/>
      <c r="F13" s="19"/>
      <c r="G13" s="19"/>
      <c r="H13" s="19"/>
      <c r="I13" s="131"/>
      <c r="J13" s="19"/>
      <c r="K13" s="131"/>
    </row>
    <row r="14" spans="2:11" ht="13.2">
      <c r="C14" s="19"/>
      <c r="D14" s="19"/>
      <c r="E14" s="19"/>
      <c r="F14" s="19"/>
      <c r="G14" s="19"/>
      <c r="H14" s="19"/>
      <c r="I14" s="19"/>
      <c r="J14" s="19"/>
      <c r="K14" s="19"/>
    </row>
    <row r="15" spans="2:11" ht="13.2">
      <c r="C15" s="25" t="s">
        <v>76</v>
      </c>
      <c r="D15" s="26"/>
      <c r="E15" s="19"/>
      <c r="F15" s="19"/>
      <c r="G15" s="19"/>
      <c r="H15" s="19"/>
      <c r="I15" s="19"/>
      <c r="J15" s="19"/>
      <c r="K15" s="19"/>
    </row>
    <row r="16" spans="2:11" ht="13.5" customHeight="1">
      <c r="C16" s="96" t="s">
        <v>23</v>
      </c>
      <c r="D16" s="97"/>
      <c r="E16" s="27" t="s">
        <v>24</v>
      </c>
      <c r="F16" s="27" t="s">
        <v>25</v>
      </c>
      <c r="G16" s="27" t="s">
        <v>26</v>
      </c>
      <c r="H16" s="27" t="s">
        <v>77</v>
      </c>
      <c r="I16" s="27" t="s">
        <v>78</v>
      </c>
      <c r="J16" s="27" t="s">
        <v>79</v>
      </c>
      <c r="K16" s="27" t="s">
        <v>80</v>
      </c>
    </row>
    <row r="17" spans="3:11" ht="13.5" customHeight="1">
      <c r="C17" s="14"/>
      <c r="D17" s="15"/>
      <c r="E17" s="15"/>
      <c r="F17" s="15"/>
      <c r="G17" s="15"/>
      <c r="H17" s="16" t="s">
        <v>81</v>
      </c>
      <c r="I17" s="16" t="s">
        <v>82</v>
      </c>
      <c r="J17" s="15"/>
      <c r="K17" s="15"/>
    </row>
    <row r="18" spans="3:11" ht="13.5" customHeight="1">
      <c r="C18" s="14"/>
      <c r="D18" s="15"/>
      <c r="E18" s="16" t="s">
        <v>83</v>
      </c>
      <c r="F18" s="16" t="s">
        <v>84</v>
      </c>
      <c r="G18" s="16" t="s">
        <v>85</v>
      </c>
      <c r="H18" s="16" t="s">
        <v>86</v>
      </c>
      <c r="I18" s="16" t="s">
        <v>87</v>
      </c>
      <c r="J18" s="16" t="s">
        <v>88</v>
      </c>
      <c r="K18" s="17" t="s">
        <v>158</v>
      </c>
    </row>
    <row r="19" spans="3:11" ht="13.5" customHeight="1" thickBot="1">
      <c r="C19" s="293" t="s">
        <v>89</v>
      </c>
      <c r="D19" s="294"/>
      <c r="E19" s="18" t="s">
        <v>4</v>
      </c>
      <c r="F19" s="18" t="s">
        <v>90</v>
      </c>
      <c r="G19" s="18" t="s">
        <v>91</v>
      </c>
      <c r="H19" s="18" t="s">
        <v>90</v>
      </c>
      <c r="I19" s="18" t="s">
        <v>92</v>
      </c>
      <c r="J19" s="18" t="s">
        <v>75</v>
      </c>
      <c r="K19" s="18" t="s">
        <v>33</v>
      </c>
    </row>
    <row r="20" spans="3:11" ht="20.100000000000001" customHeight="1" thickTop="1">
      <c r="C20" s="299"/>
      <c r="D20" s="300"/>
      <c r="E20" s="94"/>
      <c r="F20" s="98"/>
      <c r="G20" s="99"/>
      <c r="H20" s="100">
        <f t="shared" ref="H20:H28" si="0">F20*G20</f>
        <v>0</v>
      </c>
      <c r="I20" s="99"/>
      <c r="J20" s="100"/>
      <c r="K20" s="100"/>
    </row>
    <row r="21" spans="3:11" ht="20.100000000000001" customHeight="1">
      <c r="C21" s="301"/>
      <c r="D21" s="302"/>
      <c r="E21" s="94"/>
      <c r="F21" s="102"/>
      <c r="G21" s="99"/>
      <c r="H21" s="101">
        <f t="shared" si="0"/>
        <v>0</v>
      </c>
      <c r="I21" s="99"/>
      <c r="J21" s="101"/>
      <c r="K21" s="101"/>
    </row>
    <row r="22" spans="3:11" ht="20.100000000000001" customHeight="1">
      <c r="C22" s="301"/>
      <c r="D22" s="302"/>
      <c r="E22" s="95"/>
      <c r="F22" s="102"/>
      <c r="G22" s="101"/>
      <c r="H22" s="101">
        <f t="shared" si="0"/>
        <v>0</v>
      </c>
      <c r="I22" s="101"/>
      <c r="J22" s="101"/>
      <c r="K22" s="101"/>
    </row>
    <row r="23" spans="3:11" ht="20.100000000000001" customHeight="1">
      <c r="C23" s="301"/>
      <c r="D23" s="302"/>
      <c r="E23" s="95"/>
      <c r="F23" s="102"/>
      <c r="G23" s="101"/>
      <c r="H23" s="101">
        <f t="shared" si="0"/>
        <v>0</v>
      </c>
      <c r="I23" s="101"/>
      <c r="J23" s="101"/>
      <c r="K23" s="101"/>
    </row>
    <row r="24" spans="3:11" ht="20.100000000000001" customHeight="1">
      <c r="C24" s="301"/>
      <c r="D24" s="302"/>
      <c r="E24" s="95"/>
      <c r="F24" s="102"/>
      <c r="G24" s="101"/>
      <c r="H24" s="101">
        <f t="shared" si="0"/>
        <v>0</v>
      </c>
      <c r="I24" s="101"/>
      <c r="J24" s="101"/>
      <c r="K24" s="101"/>
    </row>
    <row r="25" spans="3:11" ht="20.100000000000001" customHeight="1">
      <c r="C25" s="301"/>
      <c r="D25" s="302"/>
      <c r="E25" s="95"/>
      <c r="F25" s="102"/>
      <c r="G25" s="101"/>
      <c r="H25" s="101">
        <f t="shared" si="0"/>
        <v>0</v>
      </c>
      <c r="I25" s="101"/>
      <c r="J25" s="101"/>
      <c r="K25" s="101"/>
    </row>
    <row r="26" spans="3:11" ht="20.100000000000001" customHeight="1">
      <c r="C26" s="301"/>
      <c r="D26" s="302"/>
      <c r="E26" s="95"/>
      <c r="F26" s="102"/>
      <c r="G26" s="101"/>
      <c r="H26" s="101">
        <f t="shared" si="0"/>
        <v>0</v>
      </c>
      <c r="I26" s="101"/>
      <c r="J26" s="101"/>
      <c r="K26" s="101"/>
    </row>
    <row r="27" spans="3:11" ht="20.100000000000001" customHeight="1">
      <c r="C27" s="301"/>
      <c r="D27" s="302"/>
      <c r="E27" s="95"/>
      <c r="F27" s="102"/>
      <c r="G27" s="101"/>
      <c r="H27" s="101">
        <f t="shared" si="0"/>
        <v>0</v>
      </c>
      <c r="I27" s="101"/>
      <c r="J27" s="101"/>
      <c r="K27" s="101"/>
    </row>
    <row r="28" spans="3:11" ht="20.100000000000001" customHeight="1">
      <c r="C28" s="301"/>
      <c r="D28" s="302"/>
      <c r="E28" s="95"/>
      <c r="F28" s="102"/>
      <c r="G28" s="101"/>
      <c r="H28" s="101">
        <f t="shared" si="0"/>
        <v>0</v>
      </c>
      <c r="I28" s="101"/>
      <c r="J28" s="101"/>
      <c r="K28" s="101"/>
    </row>
    <row r="29" spans="3:11" ht="8.1" customHeight="1">
      <c r="C29" s="30"/>
      <c r="D29" s="30"/>
      <c r="E29" s="30"/>
      <c r="F29" s="31"/>
      <c r="G29" s="30"/>
      <c r="H29" s="30"/>
      <c r="I29" s="30"/>
      <c r="J29" s="30"/>
      <c r="K29" s="32"/>
    </row>
    <row r="30" spans="3:11" ht="13.2">
      <c r="C30" s="19"/>
      <c r="D30" s="19"/>
      <c r="E30" s="19"/>
      <c r="F30" s="19" t="s">
        <v>93</v>
      </c>
      <c r="G30" s="19"/>
      <c r="H30" s="19"/>
      <c r="I30" s="19"/>
      <c r="J30" s="33" t="s">
        <v>11</v>
      </c>
      <c r="K30" s="103">
        <f>SUM(K20:K28)</f>
        <v>0</v>
      </c>
    </row>
    <row r="31" spans="3:11" ht="13.2">
      <c r="C31" s="19"/>
      <c r="D31" s="19"/>
      <c r="E31" s="19"/>
      <c r="F31" s="19"/>
      <c r="G31" s="19"/>
      <c r="H31" s="19"/>
      <c r="I31" s="19"/>
      <c r="J31" s="19"/>
      <c r="K31" s="34"/>
    </row>
    <row r="32" spans="3:11" ht="13.2">
      <c r="C32" s="19"/>
      <c r="D32" s="19"/>
      <c r="E32" s="19"/>
      <c r="F32" s="19"/>
      <c r="G32" s="19"/>
      <c r="H32" s="19"/>
      <c r="I32" s="19"/>
      <c r="J32" s="19"/>
      <c r="K32" s="19"/>
    </row>
    <row r="33" spans="3:11" ht="13.2">
      <c r="C33" s="28"/>
      <c r="D33" s="35" t="s">
        <v>94</v>
      </c>
      <c r="E33" s="29"/>
      <c r="F33" s="19"/>
      <c r="G33" s="19"/>
      <c r="H33" s="19"/>
      <c r="I33" s="19"/>
      <c r="J33" s="19"/>
      <c r="K33" s="19"/>
    </row>
    <row r="34" spans="3:11" ht="13.5" customHeight="1">
      <c r="C34" s="87"/>
      <c r="D34" s="112" t="s">
        <v>23</v>
      </c>
      <c r="E34" s="88"/>
      <c r="F34" s="85" t="s">
        <v>24</v>
      </c>
      <c r="G34" s="85" t="s">
        <v>25</v>
      </c>
      <c r="H34" s="85" t="s">
        <v>26</v>
      </c>
      <c r="I34" s="85" t="s">
        <v>77</v>
      </c>
      <c r="J34" s="85" t="s">
        <v>78</v>
      </c>
      <c r="K34" s="85" t="s">
        <v>79</v>
      </c>
    </row>
    <row r="35" spans="3:11" ht="13.5" customHeight="1">
      <c r="C35" s="14"/>
      <c r="D35" s="36"/>
      <c r="E35" s="15"/>
      <c r="F35" s="15"/>
      <c r="G35" s="15"/>
      <c r="H35" s="16"/>
      <c r="I35" s="16" t="s">
        <v>82</v>
      </c>
      <c r="J35" s="15"/>
      <c r="K35" s="17"/>
    </row>
    <row r="36" spans="3:11" ht="13.5" customHeight="1">
      <c r="C36" s="14"/>
      <c r="D36" s="37"/>
      <c r="E36" s="15"/>
      <c r="F36" s="16" t="s">
        <v>95</v>
      </c>
      <c r="G36" s="15"/>
      <c r="H36" s="16" t="s">
        <v>96</v>
      </c>
      <c r="I36" s="16" t="s">
        <v>87</v>
      </c>
      <c r="J36" s="16" t="s">
        <v>88</v>
      </c>
      <c r="K36" s="16" t="s">
        <v>159</v>
      </c>
    </row>
    <row r="37" spans="3:11" ht="13.2">
      <c r="C37" s="296" t="s">
        <v>177</v>
      </c>
      <c r="D37" s="297"/>
      <c r="E37" s="298"/>
      <c r="F37" s="16" t="s">
        <v>97</v>
      </c>
      <c r="G37" s="16" t="s">
        <v>90</v>
      </c>
      <c r="H37" s="16" t="s">
        <v>90</v>
      </c>
      <c r="I37" s="16" t="s">
        <v>92</v>
      </c>
      <c r="J37" s="16" t="s">
        <v>75</v>
      </c>
      <c r="K37" s="16" t="s">
        <v>33</v>
      </c>
    </row>
    <row r="38" spans="3:11" ht="30" customHeight="1">
      <c r="C38" s="111" t="s">
        <v>11</v>
      </c>
      <c r="D38" s="303"/>
      <c r="E38" s="304"/>
      <c r="F38" s="106"/>
      <c r="G38" s="106"/>
      <c r="H38" s="106"/>
      <c r="I38" s="106"/>
      <c r="J38" s="106"/>
      <c r="K38" s="106"/>
    </row>
    <row r="39" spans="3:11" ht="30" customHeight="1">
      <c r="C39" s="111" t="s">
        <v>12</v>
      </c>
      <c r="D39" s="303"/>
      <c r="E39" s="304"/>
      <c r="F39" s="107"/>
      <c r="G39" s="108"/>
      <c r="H39" s="108"/>
      <c r="I39" s="109"/>
      <c r="J39" s="108"/>
      <c r="K39" s="110"/>
    </row>
    <row r="40" spans="3:11" ht="30" customHeight="1">
      <c r="C40" s="111" t="s">
        <v>45</v>
      </c>
      <c r="D40" s="303"/>
      <c r="E40" s="304"/>
      <c r="F40" s="107"/>
      <c r="G40" s="108"/>
      <c r="H40" s="108"/>
      <c r="I40" s="109"/>
      <c r="J40" s="108"/>
      <c r="K40" s="110"/>
    </row>
    <row r="41" spans="3:11" ht="30" customHeight="1">
      <c r="C41" s="111" t="s">
        <v>174</v>
      </c>
      <c r="D41" s="303"/>
      <c r="E41" s="304"/>
      <c r="F41" s="107"/>
      <c r="G41" s="108"/>
      <c r="H41" s="108"/>
      <c r="I41" s="109"/>
      <c r="J41" s="108"/>
      <c r="K41" s="110"/>
    </row>
    <row r="42" spans="3:11" ht="30" customHeight="1">
      <c r="C42" s="111" t="s">
        <v>175</v>
      </c>
      <c r="D42" s="303"/>
      <c r="E42" s="304"/>
      <c r="F42" s="107"/>
      <c r="G42" s="108"/>
      <c r="H42" s="108"/>
      <c r="I42" s="109"/>
      <c r="J42" s="108"/>
      <c r="K42" s="110"/>
    </row>
    <row r="43" spans="3:11" ht="30" customHeight="1">
      <c r="C43" s="111" t="s">
        <v>176</v>
      </c>
      <c r="D43" s="303"/>
      <c r="E43" s="304"/>
      <c r="F43" s="107"/>
      <c r="G43" s="108"/>
      <c r="H43" s="108"/>
      <c r="I43" s="109"/>
      <c r="J43" s="108"/>
      <c r="K43" s="110"/>
    </row>
    <row r="44" spans="3:11" ht="8.1" customHeight="1">
      <c r="C44" s="104"/>
      <c r="D44" s="104"/>
      <c r="E44" s="104"/>
      <c r="F44" s="104"/>
      <c r="G44" s="104"/>
      <c r="H44" s="104"/>
      <c r="I44" s="104"/>
      <c r="J44" s="104"/>
      <c r="K44" s="105"/>
    </row>
    <row r="45" spans="3:11" ht="15" customHeight="1">
      <c r="C45" s="19"/>
      <c r="D45" s="19"/>
      <c r="F45" s="19" t="s">
        <v>98</v>
      </c>
      <c r="G45" s="19"/>
      <c r="H45" s="19"/>
      <c r="I45" s="19"/>
      <c r="J45" s="33" t="s">
        <v>12</v>
      </c>
      <c r="K45" s="39">
        <f>SUM(K38:K43)</f>
        <v>0</v>
      </c>
    </row>
    <row r="46" spans="3:11" ht="13.2">
      <c r="C46" s="19"/>
      <c r="D46" s="19"/>
      <c r="E46" s="19"/>
      <c r="F46" s="19"/>
      <c r="G46" s="19"/>
      <c r="H46" s="19"/>
      <c r="I46" s="19"/>
      <c r="J46" s="19"/>
      <c r="K46" s="40"/>
    </row>
    <row r="47" spans="3:11" ht="8.1" customHeight="1">
      <c r="C47" s="19"/>
      <c r="D47" s="19"/>
      <c r="E47" s="19"/>
      <c r="F47" s="19"/>
      <c r="G47" s="19"/>
      <c r="H47" s="19"/>
      <c r="I47" s="19"/>
      <c r="J47" s="19"/>
      <c r="K47" s="38"/>
    </row>
    <row r="48" spans="3:11" ht="13.2">
      <c r="C48" s="19"/>
      <c r="D48" s="19"/>
      <c r="E48" s="41" t="s">
        <v>301</v>
      </c>
      <c r="F48" s="42"/>
      <c r="G48" s="22"/>
      <c r="H48" s="22"/>
      <c r="I48" s="22"/>
      <c r="J48" s="22"/>
      <c r="K48" s="43">
        <f>K30+K45</f>
        <v>0</v>
      </c>
    </row>
    <row r="49" spans="3:12" ht="13.2">
      <c r="C49" s="19"/>
      <c r="D49" s="19"/>
      <c r="E49" s="19"/>
      <c r="F49" s="19"/>
      <c r="G49" s="19"/>
      <c r="H49" s="19"/>
      <c r="I49" s="19"/>
      <c r="J49" s="19"/>
      <c r="K49" s="19"/>
      <c r="L49" s="44"/>
    </row>
    <row r="50" spans="3:12">
      <c r="C50" s="44"/>
      <c r="D50" s="44"/>
      <c r="E50" s="44"/>
      <c r="F50" s="44"/>
      <c r="G50" s="44"/>
      <c r="H50" s="44"/>
      <c r="I50" s="44"/>
      <c r="J50" s="44"/>
      <c r="K50" s="44"/>
    </row>
    <row r="51" spans="3:12">
      <c r="C51" s="44"/>
      <c r="D51" s="44"/>
      <c r="E51" s="44"/>
      <c r="F51" s="44"/>
      <c r="G51" s="44"/>
      <c r="H51" s="44"/>
      <c r="I51" s="44"/>
      <c r="J51" s="44"/>
    </row>
    <row r="52" spans="3:12">
      <c r="C52" s="44"/>
      <c r="D52" s="44"/>
      <c r="E52" s="44"/>
      <c r="F52" s="44"/>
      <c r="G52" s="44"/>
      <c r="H52" s="44"/>
      <c r="I52" s="44"/>
      <c r="J52" s="44"/>
    </row>
    <row r="53" spans="3:12">
      <c r="C53" s="44"/>
      <c r="D53" s="44"/>
      <c r="E53" s="44"/>
      <c r="F53" s="44"/>
      <c r="G53" s="44"/>
      <c r="H53" s="44"/>
      <c r="I53" s="44"/>
      <c r="J53" s="44"/>
    </row>
    <row r="54" spans="3:12">
      <c r="C54" s="44"/>
      <c r="D54" s="44"/>
      <c r="E54" s="44"/>
      <c r="F54" s="44"/>
      <c r="G54" s="44"/>
      <c r="H54" s="44"/>
      <c r="I54" s="44"/>
      <c r="J54" s="44"/>
    </row>
    <row r="55" spans="3:12">
      <c r="C55" s="44"/>
      <c r="D55" s="44"/>
      <c r="E55" s="44"/>
      <c r="F55" s="44"/>
      <c r="G55" s="44"/>
      <c r="H55" s="44"/>
      <c r="I55" s="44"/>
      <c r="J55" s="44"/>
    </row>
    <row r="56" spans="3:12">
      <c r="C56" s="44"/>
      <c r="D56" s="44"/>
      <c r="E56" s="44"/>
      <c r="F56" s="44"/>
      <c r="G56" s="44"/>
      <c r="H56" s="44"/>
      <c r="I56" s="44"/>
      <c r="J56" s="44"/>
    </row>
    <row r="57" spans="3:12">
      <c r="C57" s="44"/>
      <c r="D57" s="44"/>
      <c r="E57" s="44"/>
      <c r="F57" s="44"/>
      <c r="G57" s="44"/>
      <c r="H57" s="44"/>
      <c r="I57" s="44"/>
      <c r="J57" s="44"/>
    </row>
    <row r="58" spans="3:12">
      <c r="C58" s="44"/>
      <c r="D58" s="44"/>
      <c r="E58" s="44"/>
      <c r="F58" s="44"/>
      <c r="G58" s="44"/>
      <c r="H58" s="44"/>
      <c r="I58" s="44"/>
      <c r="J58" s="44"/>
    </row>
    <row r="59" spans="3:12">
      <c r="C59" s="44"/>
      <c r="D59" s="44"/>
      <c r="E59" s="44"/>
      <c r="F59" s="44"/>
      <c r="G59" s="44"/>
      <c r="H59" s="44"/>
      <c r="I59" s="44"/>
      <c r="J59" s="44"/>
    </row>
    <row r="60" spans="3:12">
      <c r="C60" s="44"/>
      <c r="D60" s="44"/>
      <c r="E60" s="44"/>
      <c r="F60" s="44"/>
      <c r="G60" s="44"/>
      <c r="H60" s="44"/>
      <c r="I60" s="44"/>
      <c r="J60" s="44"/>
    </row>
    <row r="61" spans="3:12">
      <c r="C61" s="44"/>
      <c r="D61" s="44"/>
      <c r="E61" s="44"/>
      <c r="F61" s="44"/>
      <c r="G61" s="44"/>
      <c r="H61" s="44"/>
      <c r="I61" s="44"/>
      <c r="J61" s="44"/>
    </row>
    <row r="62" spans="3:12">
      <c r="C62" s="44"/>
      <c r="D62" s="44"/>
      <c r="E62" s="44"/>
      <c r="F62" s="44"/>
      <c r="G62" s="44"/>
      <c r="H62" s="44"/>
      <c r="I62" s="44"/>
      <c r="J62" s="44"/>
    </row>
    <row r="63" spans="3:12">
      <c r="C63" s="44"/>
      <c r="D63" s="44"/>
      <c r="E63" s="44"/>
      <c r="F63" s="44"/>
      <c r="G63" s="44"/>
      <c r="H63" s="44"/>
      <c r="I63" s="44"/>
      <c r="J63" s="44"/>
    </row>
    <row r="64" spans="3:12">
      <c r="C64" s="44"/>
      <c r="D64" s="44"/>
      <c r="E64" s="44"/>
      <c r="F64" s="44"/>
      <c r="G64" s="44"/>
      <c r="H64" s="44"/>
      <c r="I64" s="44"/>
      <c r="J64" s="44"/>
    </row>
    <row r="65" spans="3:10">
      <c r="C65" s="44"/>
      <c r="D65" s="44"/>
      <c r="E65" s="44"/>
      <c r="F65" s="44"/>
      <c r="G65" s="44"/>
      <c r="H65" s="44"/>
      <c r="I65" s="44"/>
      <c r="J65" s="44"/>
    </row>
    <row r="66" spans="3:10">
      <c r="C66" s="44"/>
      <c r="D66" s="44"/>
      <c r="E66" s="44"/>
      <c r="F66" s="44"/>
      <c r="G66" s="44"/>
      <c r="H66" s="44"/>
      <c r="I66" s="44"/>
      <c r="J66" s="44"/>
    </row>
    <row r="67" spans="3:10">
      <c r="C67" s="44"/>
      <c r="D67" s="44"/>
      <c r="E67" s="44"/>
      <c r="F67" s="44"/>
      <c r="G67" s="44"/>
      <c r="H67" s="44"/>
      <c r="I67" s="44"/>
      <c r="J67" s="44"/>
    </row>
    <row r="68" spans="3:10">
      <c r="C68" s="44"/>
      <c r="D68" s="44"/>
      <c r="E68" s="44"/>
      <c r="F68" s="44"/>
      <c r="G68" s="44"/>
      <c r="H68" s="44"/>
      <c r="I68" s="44"/>
      <c r="J68" s="44"/>
    </row>
    <row r="69" spans="3:10">
      <c r="C69" s="44"/>
      <c r="D69" s="44"/>
      <c r="E69" s="44"/>
      <c r="F69" s="44"/>
      <c r="G69" s="44"/>
      <c r="H69" s="44"/>
      <c r="I69" s="44"/>
      <c r="J69" s="44"/>
    </row>
    <row r="70" spans="3:10">
      <c r="C70" s="44"/>
      <c r="D70" s="44"/>
      <c r="E70" s="44"/>
      <c r="F70" s="44"/>
      <c r="G70" s="44"/>
      <c r="H70" s="44"/>
      <c r="I70" s="44"/>
      <c r="J70" s="44"/>
    </row>
    <row r="71" spans="3:10">
      <c r="C71" s="44"/>
      <c r="D71" s="44"/>
      <c r="E71" s="44"/>
      <c r="F71" s="44"/>
      <c r="G71" s="44"/>
      <c r="H71" s="44"/>
      <c r="I71" s="44"/>
      <c r="J71" s="44"/>
    </row>
    <row r="72" spans="3:10">
      <c r="C72" s="44"/>
      <c r="D72" s="44"/>
      <c r="E72" s="44"/>
      <c r="F72" s="44"/>
      <c r="G72" s="44"/>
      <c r="H72" s="44"/>
      <c r="I72" s="44"/>
      <c r="J72" s="44"/>
    </row>
    <row r="73" spans="3:10">
      <c r="C73" s="44"/>
      <c r="D73" s="44"/>
      <c r="E73" s="44"/>
      <c r="F73" s="44"/>
      <c r="G73" s="44"/>
      <c r="H73" s="44"/>
      <c r="I73" s="44"/>
      <c r="J73" s="44"/>
    </row>
    <row r="74" spans="3:10">
      <c r="C74" s="44"/>
      <c r="D74" s="44"/>
      <c r="E74" s="44"/>
      <c r="F74" s="44"/>
      <c r="G74" s="44"/>
      <c r="H74" s="44"/>
      <c r="I74" s="44"/>
      <c r="J74" s="44"/>
    </row>
    <row r="75" spans="3:10">
      <c r="C75" s="44"/>
      <c r="D75" s="44"/>
      <c r="E75" s="44"/>
      <c r="F75" s="44"/>
      <c r="G75" s="44"/>
      <c r="H75" s="44"/>
      <c r="I75" s="44"/>
      <c r="J75" s="44"/>
    </row>
    <row r="76" spans="3:10">
      <c r="C76" s="44"/>
      <c r="D76" s="44"/>
      <c r="E76" s="44"/>
      <c r="F76" s="44"/>
      <c r="G76" s="44"/>
      <c r="H76" s="44"/>
      <c r="I76" s="44"/>
      <c r="J76" s="44"/>
    </row>
    <row r="77" spans="3:10">
      <c r="C77" s="44"/>
      <c r="D77" s="44"/>
      <c r="E77" s="44"/>
      <c r="F77" s="44"/>
      <c r="G77" s="44"/>
      <c r="H77" s="44"/>
      <c r="I77" s="44"/>
      <c r="J77" s="44"/>
    </row>
    <row r="78" spans="3:10">
      <c r="C78" s="44"/>
      <c r="D78" s="44"/>
      <c r="E78" s="44"/>
      <c r="F78" s="44"/>
      <c r="G78" s="44"/>
      <c r="H78" s="44"/>
      <c r="I78" s="44"/>
      <c r="J78" s="44"/>
    </row>
    <row r="79" spans="3:10">
      <c r="C79" s="44"/>
      <c r="D79" s="44"/>
      <c r="E79" s="44"/>
      <c r="F79" s="44"/>
      <c r="G79" s="44"/>
      <c r="H79" s="44"/>
      <c r="I79" s="44"/>
      <c r="J79" s="44"/>
    </row>
    <row r="80" spans="3:10">
      <c r="C80" s="44"/>
      <c r="D80" s="44"/>
      <c r="E80" s="44"/>
      <c r="F80" s="44"/>
      <c r="G80" s="44"/>
      <c r="H80" s="44"/>
      <c r="I80" s="44"/>
      <c r="J80" s="44"/>
    </row>
    <row r="81" spans="3:10">
      <c r="C81" s="44"/>
      <c r="D81" s="44"/>
      <c r="E81" s="44"/>
      <c r="F81" s="44"/>
      <c r="G81" s="44"/>
      <c r="H81" s="44"/>
      <c r="I81" s="44"/>
      <c r="J81" s="44"/>
    </row>
    <row r="82" spans="3:10">
      <c r="C82" s="44"/>
      <c r="D82" s="44"/>
      <c r="E82" s="44"/>
      <c r="F82" s="44"/>
      <c r="G82" s="44"/>
      <c r="H82" s="44"/>
      <c r="I82" s="44"/>
      <c r="J82" s="44"/>
    </row>
    <row r="83" spans="3:10">
      <c r="C83" s="44"/>
      <c r="D83" s="44"/>
      <c r="E83" s="44"/>
      <c r="F83" s="44"/>
      <c r="G83" s="44"/>
      <c r="H83" s="44"/>
      <c r="I83" s="44"/>
      <c r="J83" s="44"/>
    </row>
    <row r="84" spans="3:10">
      <c r="C84" s="44"/>
      <c r="D84" s="44"/>
      <c r="E84" s="44"/>
      <c r="F84" s="44"/>
      <c r="G84" s="44"/>
      <c r="H84" s="44"/>
      <c r="I84" s="44"/>
      <c r="J84" s="44"/>
    </row>
  </sheetData>
  <mergeCells count="23">
    <mergeCell ref="D42:E42"/>
    <mergeCell ref="D43:E43"/>
    <mergeCell ref="D38:E38"/>
    <mergeCell ref="D39:E39"/>
    <mergeCell ref="D40:E40"/>
    <mergeCell ref="D41:E41"/>
    <mergeCell ref="C37:E3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9:D19"/>
    <mergeCell ref="E7:I7"/>
    <mergeCell ref="C10:D10"/>
    <mergeCell ref="C11:D11"/>
    <mergeCell ref="C12:E12"/>
    <mergeCell ref="F12:I12"/>
    <mergeCell ref="E10:I10"/>
  </mergeCells>
  <phoneticPr fontId="0" type="noConversion"/>
  <printOptions horizontalCentered="1"/>
  <pageMargins left="0.5" right="0.5" top="0.75" bottom="0.75" header="0.5" footer="0.5"/>
  <pageSetup scale="78" fitToHeight="0" orientation="portrait" r:id="rId1"/>
  <headerFooter alignWithMargins="0">
    <oddFooter>&amp;L&amp;8&amp;Z&amp;F
- &amp;A&amp;R&amp;8P &amp;P/&amp;N
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68"/>
  <sheetViews>
    <sheetView showOutlineSymbols="0" topLeftCell="A25" zoomScaleNormal="87" zoomScaleSheetLayoutView="100" workbookViewId="0">
      <selection activeCell="B37" sqref="B37"/>
    </sheetView>
  </sheetViews>
  <sheetFormatPr defaultColWidth="8.109375" defaultRowHeight="13.2"/>
  <cols>
    <col min="1" max="1" width="8.6640625" customWidth="1"/>
    <col min="2" max="2" width="116.44140625" customWidth="1"/>
    <col min="3" max="11" width="8.109375" customWidth="1"/>
    <col min="12" max="12" width="24.44140625" customWidth="1"/>
    <col min="13" max="13" width="17.88671875" customWidth="1"/>
  </cols>
  <sheetData>
    <row r="1" spans="2:12">
      <c r="B1" s="181" t="s">
        <v>165</v>
      </c>
      <c r="C1" s="182"/>
      <c r="D1" s="182"/>
      <c r="E1" s="182"/>
      <c r="F1" s="182"/>
      <c r="G1" s="182"/>
      <c r="H1" s="182"/>
      <c r="I1" s="182"/>
      <c r="J1" s="183"/>
      <c r="K1" s="183"/>
      <c r="L1" s="183"/>
    </row>
    <row r="2" spans="2:12">
      <c r="B2" s="181" t="s">
        <v>185</v>
      </c>
      <c r="C2" s="182"/>
      <c r="D2" s="182"/>
      <c r="E2" s="182"/>
      <c r="F2" s="182"/>
      <c r="G2" s="182"/>
      <c r="H2" s="182"/>
      <c r="I2" s="182"/>
      <c r="J2" s="183"/>
      <c r="K2" s="183"/>
      <c r="L2" s="183"/>
    </row>
    <row r="3" spans="2:12">
      <c r="B3" s="184" t="s">
        <v>274</v>
      </c>
      <c r="C3" s="182"/>
      <c r="D3" s="182"/>
      <c r="E3" s="182"/>
      <c r="F3" s="182"/>
      <c r="G3" s="182"/>
      <c r="H3" s="182"/>
      <c r="I3" s="182"/>
      <c r="J3" s="183"/>
      <c r="K3" s="183"/>
      <c r="L3" s="183"/>
    </row>
    <row r="4" spans="2:12">
      <c r="B4" s="181" t="s">
        <v>99</v>
      </c>
      <c r="C4" s="182"/>
      <c r="D4" s="182"/>
      <c r="E4" s="182"/>
      <c r="F4" s="182"/>
      <c r="G4" s="182"/>
      <c r="H4" s="182"/>
      <c r="I4" s="182"/>
      <c r="J4" s="183"/>
      <c r="K4" s="183"/>
      <c r="L4" s="183"/>
    </row>
    <row r="5" spans="2:12">
      <c r="B5" s="185"/>
      <c r="C5" s="182"/>
      <c r="D5" s="182"/>
      <c r="E5" s="182"/>
      <c r="F5" s="182"/>
      <c r="G5" s="182"/>
      <c r="H5" s="182"/>
      <c r="I5" s="182"/>
      <c r="J5" s="183"/>
      <c r="K5" s="183"/>
      <c r="L5" s="183"/>
    </row>
    <row r="6" spans="2:12">
      <c r="B6" s="1"/>
      <c r="C6" s="183"/>
      <c r="D6" s="183"/>
      <c r="E6" s="183"/>
      <c r="F6" s="183"/>
      <c r="G6" s="183"/>
      <c r="H6" s="183"/>
      <c r="I6" s="183"/>
      <c r="J6" s="183"/>
      <c r="K6" s="183"/>
      <c r="L6" s="183"/>
    </row>
    <row r="7" spans="2:12">
      <c r="B7" s="3" t="s">
        <v>100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</row>
    <row r="8" spans="2:12">
      <c r="B8" s="1" t="s">
        <v>275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</row>
    <row r="9" spans="2:12">
      <c r="B9" s="1" t="s">
        <v>188</v>
      </c>
      <c r="C9" s="183"/>
      <c r="D9" s="183"/>
      <c r="E9" s="183"/>
      <c r="F9" s="183"/>
      <c r="G9" s="183"/>
      <c r="H9" s="183"/>
      <c r="I9" s="183"/>
      <c r="J9" s="183"/>
      <c r="K9" s="183"/>
      <c r="L9" s="183"/>
    </row>
    <row r="10" spans="2:12">
      <c r="B10" s="1" t="s">
        <v>101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</row>
    <row r="11" spans="2:12">
      <c r="B11" s="1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spans="2:12">
      <c r="B12" s="1" t="s">
        <v>276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spans="2:12">
      <c r="B13" s="1" t="s">
        <v>277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spans="2:12">
      <c r="B14" s="1" t="s">
        <v>102</v>
      </c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spans="2:12">
      <c r="B15" s="1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spans="2:12">
      <c r="B16" s="4" t="s">
        <v>103</v>
      </c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spans="2:12">
      <c r="B17" s="1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spans="2:12">
      <c r="B18" s="1" t="s">
        <v>278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2:12">
      <c r="B19" s="1" t="s">
        <v>104</v>
      </c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spans="2:12">
      <c r="B20" s="1" t="s">
        <v>279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spans="2:12">
      <c r="B21" s="1" t="s">
        <v>280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</row>
    <row r="22" spans="2:12">
      <c r="B22" s="1" t="s">
        <v>281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spans="2:12">
      <c r="B23" s="1" t="s">
        <v>105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spans="2:12">
      <c r="B24" s="1" t="s">
        <v>106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  <row r="25" spans="2:12">
      <c r="B25" s="1" t="s">
        <v>107</v>
      </c>
      <c r="C25" s="183"/>
      <c r="D25" s="183"/>
      <c r="E25" s="183"/>
      <c r="F25" s="183"/>
      <c r="G25" s="183"/>
      <c r="H25" s="183"/>
      <c r="I25" s="183"/>
      <c r="J25" s="183"/>
      <c r="K25" s="183"/>
      <c r="L25" s="183"/>
    </row>
    <row r="26" spans="2:12">
      <c r="B26" s="1" t="s">
        <v>108</v>
      </c>
      <c r="C26" s="183"/>
      <c r="D26" s="183"/>
      <c r="E26" s="183"/>
      <c r="F26" s="183"/>
      <c r="G26" s="183"/>
      <c r="H26" s="183"/>
      <c r="I26" s="183"/>
      <c r="J26" s="183"/>
      <c r="K26" s="183"/>
      <c r="L26" s="183"/>
    </row>
    <row r="27" spans="2:12">
      <c r="B27" s="1" t="s">
        <v>109</v>
      </c>
      <c r="C27" s="183"/>
      <c r="D27" s="183"/>
      <c r="E27" s="183"/>
      <c r="F27" s="183"/>
      <c r="G27" s="183"/>
      <c r="H27" s="183"/>
      <c r="I27" s="183"/>
      <c r="J27" s="183"/>
      <c r="K27" s="183"/>
      <c r="L27" s="183"/>
    </row>
    <row r="28" spans="2:12">
      <c r="B28" s="1"/>
      <c r="C28" s="183"/>
      <c r="D28" s="183"/>
      <c r="E28" s="183"/>
      <c r="F28" s="183"/>
      <c r="G28" s="183"/>
      <c r="H28" s="183"/>
      <c r="I28" s="183"/>
      <c r="J28" s="183"/>
      <c r="K28" s="183"/>
      <c r="L28" s="183"/>
    </row>
    <row r="29" spans="2:12">
      <c r="B29" s="186" t="s">
        <v>6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</row>
    <row r="30" spans="2:12">
      <c r="B30" s="1"/>
      <c r="C30" s="183"/>
      <c r="D30" s="183"/>
      <c r="E30" s="183"/>
      <c r="F30" s="183"/>
      <c r="G30" s="183"/>
      <c r="H30" s="183"/>
      <c r="I30" s="183"/>
      <c r="J30" s="183"/>
      <c r="K30" s="183"/>
      <c r="L30" s="183"/>
    </row>
    <row r="31" spans="2:12">
      <c r="B31" s="1" t="s">
        <v>308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</row>
    <row r="32" spans="2:12">
      <c r="B32" s="1" t="s">
        <v>282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</row>
    <row r="33" spans="2:12">
      <c r="B33" s="1"/>
      <c r="C33" s="183"/>
      <c r="D33" s="183"/>
      <c r="E33" s="183"/>
      <c r="F33" s="183"/>
      <c r="G33" s="183"/>
      <c r="H33" s="183"/>
      <c r="I33" s="183"/>
      <c r="J33" s="183"/>
      <c r="K33" s="183"/>
      <c r="L33" s="183"/>
    </row>
    <row r="34" spans="2:12">
      <c r="B34" s="186" t="s">
        <v>8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</row>
    <row r="35" spans="2:12">
      <c r="B35" s="4"/>
      <c r="C35" s="183"/>
      <c r="D35" s="183"/>
      <c r="E35" s="183"/>
      <c r="F35" s="183"/>
      <c r="G35" s="183"/>
      <c r="H35" s="183"/>
      <c r="I35" s="183"/>
      <c r="J35" s="183"/>
      <c r="K35" s="183"/>
      <c r="L35" s="183"/>
    </row>
    <row r="36" spans="2:12">
      <c r="B36" s="1" t="s">
        <v>283</v>
      </c>
      <c r="C36" s="183"/>
      <c r="D36" s="183"/>
      <c r="E36" s="183"/>
      <c r="F36" s="183"/>
      <c r="G36" s="183"/>
      <c r="H36" s="183"/>
      <c r="I36" s="183"/>
      <c r="J36" s="183"/>
      <c r="K36" s="183"/>
      <c r="L36" s="183"/>
    </row>
    <row r="37" spans="2:12">
      <c r="B37" s="1" t="s">
        <v>284</v>
      </c>
      <c r="C37" s="183"/>
      <c r="D37" s="183"/>
      <c r="E37" s="183"/>
      <c r="F37" s="183"/>
      <c r="G37" s="183"/>
      <c r="H37" s="183"/>
      <c r="I37" s="183"/>
      <c r="J37" s="183"/>
      <c r="K37" s="183"/>
      <c r="L37" s="183"/>
    </row>
    <row r="38" spans="2:12">
      <c r="B38" s="1" t="s">
        <v>285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</row>
    <row r="39" spans="2:12">
      <c r="B39" s="1" t="s">
        <v>286</v>
      </c>
      <c r="C39" s="183"/>
      <c r="D39" s="183"/>
      <c r="E39" s="183"/>
      <c r="F39" s="183"/>
      <c r="G39" s="183"/>
      <c r="H39" s="183"/>
      <c r="I39" s="183"/>
      <c r="J39" s="183"/>
      <c r="K39" s="183"/>
      <c r="L39" s="183"/>
    </row>
    <row r="40" spans="2:12">
      <c r="B40" s="2" t="s">
        <v>287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2:12">
      <c r="B41" s="2"/>
      <c r="C41" s="183"/>
      <c r="D41" s="183"/>
      <c r="E41" s="183"/>
      <c r="F41" s="183"/>
      <c r="G41" s="183"/>
      <c r="H41" s="183"/>
      <c r="I41" s="183"/>
      <c r="J41" s="183"/>
      <c r="K41" s="183"/>
      <c r="L41" s="183"/>
    </row>
    <row r="42" spans="2:12">
      <c r="B42" s="2" t="s">
        <v>288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</row>
    <row r="43" spans="2:12">
      <c r="B43" s="2" t="s">
        <v>289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</row>
    <row r="44" spans="2:12">
      <c r="B44" s="2"/>
      <c r="C44" s="183"/>
      <c r="D44" s="183"/>
      <c r="E44" s="183"/>
      <c r="F44" s="183"/>
      <c r="G44" s="183"/>
      <c r="H44" s="183"/>
      <c r="I44" s="183"/>
      <c r="J44" s="183"/>
      <c r="K44" s="183"/>
      <c r="L44" s="183"/>
    </row>
    <row r="45" spans="2:12">
      <c r="B45" s="187" t="s">
        <v>290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</row>
    <row r="46" spans="2:12">
      <c r="B46" s="2" t="s">
        <v>291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</row>
    <row r="47" spans="2:12">
      <c r="B47" s="188" t="s">
        <v>156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</row>
    <row r="48" spans="2:12">
      <c r="B48" s="1"/>
      <c r="C48" s="183"/>
      <c r="D48" s="183"/>
      <c r="E48" s="183"/>
      <c r="F48" s="183"/>
      <c r="G48" s="183"/>
      <c r="H48" s="183"/>
      <c r="I48" s="183"/>
      <c r="J48" s="183"/>
      <c r="K48" s="183"/>
      <c r="L48" s="183"/>
    </row>
    <row r="49" spans="2:12">
      <c r="B49" s="3" t="s">
        <v>110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</row>
    <row r="50" spans="2:12">
      <c r="B50" s="1"/>
      <c r="C50" s="183"/>
      <c r="D50" s="183"/>
      <c r="E50" s="183"/>
      <c r="F50" s="183"/>
      <c r="G50" s="183"/>
      <c r="H50" s="183"/>
      <c r="I50" s="183"/>
      <c r="J50" s="183"/>
      <c r="K50" s="183"/>
      <c r="L50" s="183"/>
    </row>
    <row r="51" spans="2:12">
      <c r="B51" s="1" t="s">
        <v>111</v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</row>
    <row r="52" spans="2:12">
      <c r="B52" s="1"/>
      <c r="C52" s="183"/>
      <c r="D52" s="183"/>
      <c r="E52" s="183"/>
      <c r="F52" s="183"/>
      <c r="G52" s="183"/>
      <c r="H52" s="183"/>
      <c r="I52" s="183"/>
      <c r="J52" s="183"/>
      <c r="K52" s="183"/>
      <c r="L52" s="183"/>
    </row>
    <row r="53" spans="2:12">
      <c r="B53" s="1" t="s">
        <v>112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</row>
    <row r="54" spans="2:12">
      <c r="B54" s="1" t="s">
        <v>113</v>
      </c>
      <c r="C54" s="183"/>
      <c r="D54" s="183"/>
      <c r="E54" s="183"/>
      <c r="F54" s="183"/>
      <c r="G54" s="183"/>
      <c r="H54" s="183"/>
      <c r="I54" s="183"/>
      <c r="J54" s="183"/>
      <c r="K54" s="183"/>
      <c r="L54" s="183"/>
    </row>
    <row r="55" spans="2:12">
      <c r="B55" s="1"/>
      <c r="C55" s="183"/>
      <c r="D55" s="183"/>
      <c r="E55" s="183"/>
      <c r="F55" s="183"/>
      <c r="G55" s="183"/>
      <c r="H55" s="183"/>
      <c r="I55" s="183"/>
      <c r="J55" s="183"/>
      <c r="K55" s="183"/>
      <c r="L55" s="183"/>
    </row>
    <row r="56" spans="2:12">
      <c r="B56" s="1" t="s">
        <v>114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</row>
    <row r="57" spans="2:12">
      <c r="B57" s="1" t="s">
        <v>115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</row>
    <row r="58" spans="2:12">
      <c r="B58" s="1"/>
      <c r="C58" s="183"/>
      <c r="D58" s="183"/>
      <c r="E58" s="183"/>
      <c r="F58" s="183"/>
      <c r="G58" s="183"/>
      <c r="H58" s="183"/>
      <c r="I58" s="183"/>
      <c r="J58" s="183"/>
      <c r="K58" s="183"/>
      <c r="L58" s="183"/>
    </row>
    <row r="59" spans="2:12">
      <c r="B59" s="1" t="s">
        <v>116</v>
      </c>
      <c r="C59" s="183"/>
      <c r="D59" s="183"/>
      <c r="E59" s="183"/>
      <c r="F59" s="183"/>
      <c r="G59" s="183"/>
      <c r="H59" s="183"/>
      <c r="I59" s="183"/>
      <c r="J59" s="183"/>
      <c r="K59" s="183"/>
      <c r="L59" s="183"/>
    </row>
    <row r="60" spans="2:12">
      <c r="B60" s="2" t="s">
        <v>160</v>
      </c>
      <c r="C60" s="183"/>
      <c r="D60" s="183"/>
      <c r="E60" s="183"/>
      <c r="F60" s="183"/>
      <c r="G60" s="183"/>
      <c r="H60" s="183"/>
      <c r="I60" s="183"/>
      <c r="J60" s="183"/>
      <c r="K60" s="183"/>
      <c r="L60" s="183"/>
    </row>
    <row r="61" spans="2:12">
      <c r="B61" s="1"/>
      <c r="C61" s="183"/>
      <c r="D61" s="183"/>
      <c r="E61" s="183"/>
      <c r="F61" s="183"/>
      <c r="G61" s="183"/>
      <c r="H61" s="183"/>
      <c r="I61" s="183"/>
      <c r="J61" s="183"/>
      <c r="K61" s="183"/>
      <c r="L61" s="183"/>
    </row>
    <row r="62" spans="2:12">
      <c r="B62" s="1" t="s">
        <v>292</v>
      </c>
      <c r="C62" s="183"/>
      <c r="D62" s="183"/>
      <c r="E62" s="183"/>
      <c r="F62" s="183"/>
      <c r="G62" s="183"/>
      <c r="H62" s="183"/>
      <c r="I62" s="183"/>
      <c r="J62" s="183"/>
      <c r="K62" s="183"/>
      <c r="L62" s="183"/>
    </row>
    <row r="63" spans="2:12">
      <c r="B63" s="1" t="s">
        <v>117</v>
      </c>
      <c r="C63" s="183"/>
      <c r="D63" s="183"/>
      <c r="E63" s="183"/>
      <c r="F63" s="183"/>
      <c r="G63" s="183"/>
      <c r="H63" s="183"/>
      <c r="I63" s="183"/>
      <c r="J63" s="183"/>
      <c r="K63" s="183"/>
      <c r="L63" s="183"/>
    </row>
    <row r="64" spans="2:12">
      <c r="B64" s="1"/>
      <c r="C64" s="183"/>
      <c r="D64" s="183"/>
      <c r="E64" s="183"/>
      <c r="F64" s="183"/>
      <c r="G64" s="183"/>
      <c r="H64" s="183"/>
      <c r="I64" s="183"/>
      <c r="J64" s="183"/>
      <c r="K64" s="183"/>
      <c r="L64" s="183"/>
    </row>
    <row r="65" spans="2:12">
      <c r="B65" s="1" t="s">
        <v>118</v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</row>
    <row r="66" spans="2:12">
      <c r="B66" s="1" t="s">
        <v>119</v>
      </c>
      <c r="C66" s="183"/>
      <c r="D66" s="183"/>
      <c r="E66" s="183"/>
      <c r="F66" s="183"/>
      <c r="G66" s="183"/>
      <c r="H66" s="183"/>
      <c r="I66" s="183"/>
      <c r="J66" s="183"/>
      <c r="K66" s="183"/>
      <c r="L66" s="183"/>
    </row>
    <row r="67" spans="2:12">
      <c r="B67" s="1"/>
      <c r="C67" s="183"/>
      <c r="D67" s="183"/>
      <c r="E67" s="183"/>
      <c r="F67" s="183"/>
      <c r="G67" s="183"/>
      <c r="H67" s="183"/>
      <c r="I67" s="183"/>
      <c r="J67" s="183"/>
      <c r="K67" s="183"/>
      <c r="L67" s="183"/>
    </row>
    <row r="68" spans="2:12">
      <c r="B68" s="1" t="s">
        <v>120</v>
      </c>
      <c r="C68" s="183"/>
      <c r="D68" s="183"/>
      <c r="E68" s="183"/>
      <c r="F68" s="183"/>
      <c r="G68" s="183"/>
      <c r="H68" s="183"/>
      <c r="I68" s="183"/>
      <c r="J68" s="183"/>
      <c r="K68" s="183"/>
      <c r="L68" s="183"/>
    </row>
    <row r="69" spans="2:12">
      <c r="B69" s="1"/>
      <c r="C69" s="183"/>
      <c r="D69" s="183"/>
      <c r="E69" s="183"/>
      <c r="F69" s="183"/>
      <c r="G69" s="183"/>
      <c r="H69" s="183"/>
      <c r="I69" s="183"/>
      <c r="J69" s="183"/>
      <c r="K69" s="183"/>
      <c r="L69" s="183"/>
    </row>
    <row r="70" spans="2:12">
      <c r="B70" s="1" t="s">
        <v>121</v>
      </c>
      <c r="C70" s="183"/>
      <c r="D70" s="183"/>
      <c r="E70" s="183"/>
      <c r="F70" s="183"/>
      <c r="G70" s="183"/>
      <c r="H70" s="183"/>
      <c r="I70" s="183"/>
      <c r="J70" s="183"/>
      <c r="K70" s="183"/>
      <c r="L70" s="183"/>
    </row>
    <row r="71" spans="2:12">
      <c r="B71" s="1" t="s">
        <v>122</v>
      </c>
      <c r="C71" s="183"/>
      <c r="D71" s="183"/>
      <c r="E71" s="183"/>
      <c r="F71" s="183"/>
      <c r="G71" s="183"/>
      <c r="H71" s="183"/>
      <c r="I71" s="183"/>
      <c r="J71" s="183"/>
      <c r="K71" s="183"/>
      <c r="L71" s="183"/>
    </row>
    <row r="72" spans="2:12">
      <c r="B72" s="1"/>
      <c r="C72" s="183"/>
      <c r="D72" s="183"/>
      <c r="E72" s="183"/>
      <c r="F72" s="183"/>
      <c r="G72" s="183"/>
      <c r="H72" s="183"/>
      <c r="I72" s="183"/>
      <c r="J72" s="183"/>
      <c r="K72" s="183"/>
      <c r="L72" s="183"/>
    </row>
    <row r="73" spans="2:12">
      <c r="B73" s="1" t="s">
        <v>123</v>
      </c>
      <c r="C73" s="183"/>
      <c r="D73" s="183"/>
      <c r="E73" s="183"/>
      <c r="F73" s="183"/>
      <c r="G73" s="183"/>
      <c r="H73" s="183"/>
      <c r="I73" s="183"/>
      <c r="J73" s="183"/>
      <c r="K73" s="183"/>
      <c r="L73" s="183"/>
    </row>
    <row r="74" spans="2:12">
      <c r="B74" s="1"/>
      <c r="C74" s="183"/>
      <c r="D74" s="183"/>
      <c r="E74" s="183"/>
      <c r="F74" s="183"/>
      <c r="G74" s="183"/>
      <c r="H74" s="183"/>
      <c r="I74" s="183"/>
      <c r="J74" s="183"/>
      <c r="K74" s="183"/>
      <c r="L74" s="183"/>
    </row>
    <row r="75" spans="2:12">
      <c r="B75" s="1" t="s">
        <v>124</v>
      </c>
      <c r="C75" s="183"/>
      <c r="D75" s="183"/>
      <c r="E75" s="183"/>
      <c r="F75" s="183"/>
      <c r="G75" s="183"/>
      <c r="H75" s="183"/>
      <c r="I75" s="183"/>
      <c r="J75" s="183"/>
      <c r="K75" s="183"/>
      <c r="L75" s="183"/>
    </row>
    <row r="76" spans="2:12">
      <c r="B76" s="1" t="s">
        <v>125</v>
      </c>
      <c r="C76" s="183"/>
      <c r="D76" s="183"/>
      <c r="E76" s="183"/>
      <c r="F76" s="183"/>
      <c r="G76" s="183"/>
      <c r="H76" s="183"/>
      <c r="I76" s="183"/>
      <c r="J76" s="183"/>
      <c r="K76" s="183"/>
      <c r="L76" s="183"/>
    </row>
    <row r="77" spans="2:12">
      <c r="B77" s="1"/>
      <c r="C77" s="183"/>
      <c r="D77" s="183"/>
      <c r="E77" s="183"/>
      <c r="F77" s="183"/>
      <c r="G77" s="183"/>
      <c r="H77" s="183"/>
      <c r="I77" s="183"/>
      <c r="J77" s="183"/>
      <c r="K77" s="183"/>
      <c r="L77" s="183"/>
    </row>
    <row r="78" spans="2:12">
      <c r="B78" s="1" t="s">
        <v>126</v>
      </c>
      <c r="C78" s="183"/>
      <c r="D78" s="183"/>
      <c r="E78" s="183"/>
      <c r="F78" s="183"/>
      <c r="G78" s="183"/>
      <c r="H78" s="183"/>
      <c r="I78" s="183"/>
      <c r="J78" s="183"/>
      <c r="K78" s="183"/>
      <c r="L78" s="183"/>
    </row>
    <row r="79" spans="2:12">
      <c r="B79" s="1"/>
      <c r="C79" s="183"/>
      <c r="D79" s="183"/>
      <c r="E79" s="183"/>
      <c r="F79" s="183"/>
      <c r="G79" s="183"/>
      <c r="H79" s="183"/>
      <c r="I79" s="183"/>
      <c r="J79" s="183"/>
      <c r="K79" s="183"/>
      <c r="L79" s="183"/>
    </row>
    <row r="80" spans="2:12">
      <c r="B80" s="1" t="s">
        <v>127</v>
      </c>
      <c r="C80" s="183"/>
      <c r="D80" s="183"/>
      <c r="E80" s="183"/>
      <c r="F80" s="183"/>
      <c r="G80" s="183"/>
      <c r="H80" s="183"/>
      <c r="I80" s="183"/>
      <c r="J80" s="183"/>
      <c r="K80" s="183"/>
      <c r="L80" s="183"/>
    </row>
    <row r="81" spans="2:12">
      <c r="B81" s="1" t="s">
        <v>128</v>
      </c>
      <c r="C81" s="183"/>
      <c r="D81" s="183"/>
      <c r="E81" s="183"/>
      <c r="F81" s="183"/>
      <c r="G81" s="183"/>
      <c r="H81" s="183"/>
      <c r="I81" s="183"/>
      <c r="J81" s="183"/>
      <c r="K81" s="183"/>
      <c r="L81" s="183"/>
    </row>
    <row r="82" spans="2:12">
      <c r="B82" s="1"/>
      <c r="C82" s="183"/>
      <c r="D82" s="183"/>
      <c r="E82" s="183"/>
      <c r="F82" s="183"/>
      <c r="G82" s="183"/>
      <c r="H82" s="183"/>
      <c r="I82" s="183"/>
      <c r="J82" s="183"/>
      <c r="K82" s="183"/>
      <c r="L82" s="183"/>
    </row>
    <row r="83" spans="2:12">
      <c r="B83" s="3" t="s">
        <v>129</v>
      </c>
      <c r="C83" s="183"/>
      <c r="D83" s="183"/>
      <c r="E83" s="183"/>
      <c r="F83" s="183"/>
      <c r="G83" s="183"/>
      <c r="H83" s="183"/>
      <c r="I83" s="183"/>
      <c r="J83" s="183"/>
      <c r="K83" s="183"/>
      <c r="L83" s="183"/>
    </row>
    <row r="84" spans="2:12">
      <c r="B84" s="1"/>
      <c r="C84" s="183"/>
      <c r="D84" s="183"/>
      <c r="E84" s="183"/>
      <c r="F84" s="183"/>
      <c r="G84" s="183"/>
      <c r="H84" s="183"/>
      <c r="I84" s="183"/>
      <c r="J84" s="183"/>
      <c r="K84" s="183"/>
      <c r="L84" s="183"/>
    </row>
    <row r="85" spans="2:12">
      <c r="B85" s="1" t="s">
        <v>130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</row>
    <row r="86" spans="2:12">
      <c r="B86" s="1" t="s">
        <v>131</v>
      </c>
      <c r="C86" s="183"/>
      <c r="D86" s="183"/>
      <c r="E86" s="183"/>
      <c r="F86" s="183"/>
      <c r="G86" s="183"/>
      <c r="H86" s="183"/>
      <c r="I86" s="183"/>
      <c r="J86" s="183"/>
      <c r="K86" s="183"/>
      <c r="L86" s="183"/>
    </row>
    <row r="87" spans="2:12">
      <c r="B87" s="1" t="s">
        <v>132</v>
      </c>
      <c r="C87" s="183"/>
      <c r="D87" s="183"/>
      <c r="E87" s="183"/>
      <c r="F87" s="183"/>
      <c r="G87" s="183"/>
      <c r="H87" s="183"/>
      <c r="I87" s="183"/>
      <c r="J87" s="183"/>
      <c r="K87" s="183"/>
      <c r="L87" s="183"/>
    </row>
    <row r="88" spans="2:12">
      <c r="B88" s="1"/>
      <c r="C88" s="183"/>
      <c r="D88" s="183"/>
      <c r="E88" s="183"/>
      <c r="F88" s="183"/>
      <c r="G88" s="183"/>
      <c r="H88" s="183"/>
      <c r="I88" s="183"/>
      <c r="J88" s="183"/>
      <c r="K88" s="183"/>
      <c r="L88" s="183"/>
    </row>
    <row r="89" spans="2:12">
      <c r="B89" s="1" t="s">
        <v>133</v>
      </c>
      <c r="C89" s="183"/>
      <c r="D89" s="183"/>
      <c r="E89" s="183"/>
      <c r="F89" s="183"/>
      <c r="G89" s="183"/>
      <c r="H89" s="183"/>
      <c r="I89" s="183"/>
      <c r="J89" s="183"/>
      <c r="K89" s="183"/>
      <c r="L89" s="183"/>
    </row>
    <row r="90" spans="2:12">
      <c r="B90" s="1"/>
      <c r="C90" s="183"/>
      <c r="D90" s="183"/>
      <c r="E90" s="183"/>
      <c r="F90" s="183"/>
      <c r="G90" s="183"/>
      <c r="H90" s="183"/>
      <c r="I90" s="183"/>
      <c r="J90" s="183"/>
      <c r="K90" s="183"/>
      <c r="L90" s="183"/>
    </row>
    <row r="91" spans="2:12">
      <c r="B91" s="1" t="s">
        <v>134</v>
      </c>
      <c r="C91" s="183"/>
      <c r="D91" s="183"/>
      <c r="E91" s="183"/>
      <c r="F91" s="183"/>
      <c r="G91" s="183"/>
      <c r="H91" s="183"/>
      <c r="I91" s="183"/>
      <c r="J91" s="183"/>
      <c r="K91" s="183"/>
      <c r="L91" s="183"/>
    </row>
    <row r="92" spans="2:12">
      <c r="B92" s="1"/>
      <c r="C92" s="183"/>
      <c r="D92" s="183"/>
      <c r="E92" s="183"/>
      <c r="F92" s="183"/>
      <c r="G92" s="183"/>
      <c r="H92" s="183"/>
      <c r="I92" s="183"/>
      <c r="J92" s="183"/>
      <c r="K92" s="183"/>
      <c r="L92" s="183"/>
    </row>
    <row r="93" spans="2:12">
      <c r="B93" s="1" t="s">
        <v>135</v>
      </c>
      <c r="C93" s="183"/>
      <c r="D93" s="183"/>
      <c r="E93" s="183"/>
      <c r="F93" s="183"/>
      <c r="G93" s="183"/>
      <c r="H93" s="183"/>
      <c r="I93" s="183"/>
      <c r="J93" s="183"/>
      <c r="K93" s="183"/>
      <c r="L93" s="183"/>
    </row>
    <row r="94" spans="2:12">
      <c r="B94" s="1"/>
      <c r="C94" s="183"/>
      <c r="D94" s="183"/>
      <c r="E94" s="183"/>
      <c r="F94" s="183"/>
      <c r="G94" s="183"/>
      <c r="H94" s="183"/>
      <c r="I94" s="183"/>
      <c r="J94" s="183"/>
      <c r="K94" s="183"/>
      <c r="L94" s="183"/>
    </row>
    <row r="95" spans="2:12">
      <c r="B95" s="1" t="s">
        <v>136</v>
      </c>
      <c r="C95" s="183"/>
      <c r="D95" s="183"/>
      <c r="E95" s="183"/>
      <c r="F95" s="183"/>
      <c r="G95" s="183"/>
      <c r="H95" s="183"/>
      <c r="I95" s="183"/>
      <c r="J95" s="183"/>
      <c r="K95" s="183"/>
      <c r="L95" s="183"/>
    </row>
    <row r="96" spans="2:12">
      <c r="B96" s="1"/>
      <c r="C96" s="183"/>
      <c r="D96" s="183"/>
      <c r="E96" s="183"/>
      <c r="F96" s="183"/>
      <c r="G96" s="183"/>
      <c r="H96" s="183"/>
      <c r="I96" s="183"/>
      <c r="J96" s="183"/>
      <c r="K96" s="183"/>
      <c r="L96" s="183"/>
    </row>
    <row r="97" spans="2:12">
      <c r="B97" s="1" t="s">
        <v>137</v>
      </c>
      <c r="C97" s="183"/>
      <c r="D97" s="183"/>
      <c r="E97" s="183"/>
      <c r="F97" s="183"/>
      <c r="G97" s="183"/>
      <c r="H97" s="183"/>
      <c r="I97" s="183"/>
      <c r="J97" s="183"/>
      <c r="K97" s="183"/>
      <c r="L97" s="183"/>
    </row>
    <row r="98" spans="2:12">
      <c r="B98" s="1" t="s">
        <v>138</v>
      </c>
      <c r="C98" s="183"/>
      <c r="D98" s="183"/>
      <c r="E98" s="183"/>
      <c r="F98" s="183"/>
      <c r="G98" s="183"/>
      <c r="H98" s="183"/>
      <c r="I98" s="183"/>
      <c r="J98" s="183"/>
      <c r="K98" s="183"/>
      <c r="L98" s="183"/>
    </row>
    <row r="99" spans="2:12">
      <c r="B99" s="1"/>
      <c r="C99" s="183"/>
      <c r="D99" s="183"/>
      <c r="E99" s="183"/>
      <c r="F99" s="183"/>
      <c r="G99" s="183"/>
      <c r="H99" s="183"/>
      <c r="I99" s="183"/>
      <c r="J99" s="183"/>
      <c r="K99" s="183"/>
      <c r="L99" s="183"/>
    </row>
    <row r="100" spans="2:12">
      <c r="B100" s="1" t="s">
        <v>139</v>
      </c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</row>
    <row r="101" spans="2:12">
      <c r="B101" s="1" t="s">
        <v>293</v>
      </c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</row>
    <row r="102" spans="2:12">
      <c r="B102" s="1" t="s">
        <v>140</v>
      </c>
      <c r="C102" s="183"/>
      <c r="D102" s="183"/>
      <c r="E102" s="183"/>
      <c r="F102" s="183"/>
      <c r="G102" s="183"/>
      <c r="H102" s="183"/>
      <c r="I102" s="183"/>
      <c r="J102" s="183"/>
      <c r="K102" s="183"/>
      <c r="L102" s="183"/>
    </row>
    <row r="103" spans="2:12">
      <c r="B103" s="1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</row>
    <row r="104" spans="2:12">
      <c r="B104" s="1" t="s">
        <v>141</v>
      </c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</row>
    <row r="105" spans="2:12">
      <c r="B105" s="1" t="s">
        <v>142</v>
      </c>
      <c r="C105" s="183"/>
      <c r="D105" s="183"/>
      <c r="E105" s="183"/>
      <c r="F105" s="183"/>
      <c r="G105" s="183"/>
      <c r="H105" s="183"/>
      <c r="I105" s="183"/>
      <c r="J105" s="183"/>
      <c r="K105" s="183"/>
      <c r="L105" s="183"/>
    </row>
    <row r="106" spans="2:12">
      <c r="B106" s="1"/>
      <c r="C106" s="183"/>
      <c r="D106" s="183"/>
      <c r="E106" s="183"/>
      <c r="F106" s="183"/>
      <c r="G106" s="183"/>
      <c r="H106" s="183"/>
      <c r="I106" s="183"/>
      <c r="J106" s="183"/>
      <c r="K106" s="183"/>
      <c r="L106" s="183"/>
    </row>
    <row r="107" spans="2:12">
      <c r="B107" s="1" t="s">
        <v>143</v>
      </c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</row>
    <row r="108" spans="2:12">
      <c r="B108" s="1"/>
      <c r="C108" s="183"/>
      <c r="D108" s="183"/>
      <c r="E108" s="183"/>
      <c r="F108" s="183"/>
      <c r="G108" s="183"/>
      <c r="H108" s="183"/>
      <c r="I108" s="183"/>
      <c r="J108" s="183"/>
      <c r="K108" s="183"/>
      <c r="L108" s="183"/>
    </row>
    <row r="109" spans="2:12">
      <c r="B109" s="3" t="s">
        <v>294</v>
      </c>
      <c r="C109" s="183"/>
      <c r="D109" s="183"/>
      <c r="E109" s="183"/>
      <c r="F109" s="183"/>
      <c r="G109" s="183"/>
      <c r="H109" s="183"/>
      <c r="I109" s="183"/>
      <c r="J109" s="183"/>
      <c r="K109" s="183"/>
      <c r="L109" s="183"/>
    </row>
    <row r="110" spans="2:12">
      <c r="B110" s="1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</row>
    <row r="111" spans="2:12">
      <c r="B111" s="1" t="s">
        <v>295</v>
      </c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</row>
    <row r="112" spans="2:12">
      <c r="B112" s="1"/>
      <c r="C112" s="183"/>
      <c r="D112" s="183"/>
      <c r="E112" s="183"/>
      <c r="F112" s="183"/>
      <c r="G112" s="183"/>
      <c r="H112" s="183"/>
      <c r="I112" s="183"/>
      <c r="J112" s="183"/>
      <c r="K112" s="183"/>
      <c r="L112" s="183"/>
    </row>
    <row r="113" spans="2:12">
      <c r="B113" s="3" t="s">
        <v>238</v>
      </c>
      <c r="C113" s="183"/>
      <c r="D113" s="183"/>
      <c r="E113" s="183"/>
      <c r="F113" s="183"/>
      <c r="G113" s="183"/>
      <c r="H113" s="183"/>
      <c r="I113" s="183"/>
      <c r="J113" s="183"/>
      <c r="K113" s="183"/>
      <c r="L113" s="183"/>
    </row>
    <row r="114" spans="2:12">
      <c r="B114" s="1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</row>
    <row r="115" spans="2:12">
      <c r="B115" s="1" t="s">
        <v>144</v>
      </c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</row>
    <row r="116" spans="2:12">
      <c r="B116" s="2" t="s">
        <v>155</v>
      </c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</row>
    <row r="117" spans="2:12">
      <c r="B117" s="1" t="s">
        <v>296</v>
      </c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</row>
    <row r="118" spans="2:12">
      <c r="B118" s="1" t="s">
        <v>145</v>
      </c>
      <c r="C118" s="183"/>
      <c r="D118" s="183"/>
      <c r="E118" s="183"/>
      <c r="F118" s="183"/>
      <c r="G118" s="183"/>
      <c r="H118" s="183"/>
      <c r="I118" s="183"/>
      <c r="J118" s="183"/>
      <c r="K118" s="183"/>
      <c r="L118" s="183"/>
    </row>
    <row r="119" spans="2:12">
      <c r="B119" s="1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</row>
    <row r="120" spans="2:12">
      <c r="B120" s="1" t="s">
        <v>146</v>
      </c>
      <c r="C120" s="183"/>
      <c r="D120" s="183"/>
      <c r="E120" s="183"/>
      <c r="F120" s="183"/>
      <c r="G120" s="183"/>
      <c r="H120" s="183"/>
      <c r="I120" s="183"/>
      <c r="J120" s="183"/>
      <c r="K120" s="183"/>
      <c r="L120" s="183"/>
    </row>
    <row r="121" spans="2:12">
      <c r="B121" s="1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</row>
    <row r="122" spans="2:12">
      <c r="B122" s="1" t="s">
        <v>147</v>
      </c>
      <c r="C122" s="183"/>
      <c r="D122" s="183"/>
      <c r="E122" s="183"/>
      <c r="F122" s="183"/>
      <c r="G122" s="183"/>
      <c r="H122" s="183"/>
      <c r="I122" s="183"/>
      <c r="J122" s="183"/>
      <c r="K122" s="183"/>
      <c r="L122" s="183"/>
    </row>
    <row r="123" spans="2:12">
      <c r="B123" s="1" t="s">
        <v>148</v>
      </c>
      <c r="C123" s="183"/>
      <c r="D123" s="183"/>
      <c r="E123" s="183"/>
      <c r="F123" s="183"/>
      <c r="G123" s="183"/>
      <c r="H123" s="183"/>
      <c r="I123" s="183"/>
      <c r="J123" s="183"/>
      <c r="K123" s="183"/>
      <c r="L123" s="183"/>
    </row>
    <row r="124" spans="2:12">
      <c r="B124" s="1" t="s">
        <v>149</v>
      </c>
      <c r="C124" s="183"/>
      <c r="D124" s="183"/>
      <c r="E124" s="183"/>
      <c r="F124" s="183"/>
      <c r="G124" s="183"/>
      <c r="H124" s="183"/>
      <c r="I124" s="183"/>
      <c r="J124" s="183"/>
      <c r="K124" s="183"/>
      <c r="L124" s="183"/>
    </row>
    <row r="125" spans="2:12">
      <c r="B125" s="1"/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</row>
    <row r="126" spans="2:12">
      <c r="B126" s="1" t="s">
        <v>150</v>
      </c>
      <c r="C126" s="183"/>
      <c r="D126" s="183"/>
      <c r="E126" s="183"/>
      <c r="F126" s="183"/>
      <c r="G126" s="183"/>
      <c r="H126" s="183"/>
      <c r="I126" s="183"/>
      <c r="J126" s="183"/>
      <c r="K126" s="183"/>
      <c r="L126" s="183"/>
    </row>
    <row r="127" spans="2:12">
      <c r="B127" s="1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</row>
    <row r="128" spans="2:12">
      <c r="B128" s="1" t="s">
        <v>151</v>
      </c>
      <c r="C128" s="183"/>
      <c r="D128" s="183"/>
      <c r="E128" s="183"/>
      <c r="F128" s="183"/>
      <c r="G128" s="183"/>
      <c r="H128" s="183"/>
      <c r="I128" s="183"/>
      <c r="J128" s="183"/>
      <c r="K128" s="183"/>
      <c r="L128" s="183"/>
    </row>
    <row r="129" spans="2:14">
      <c r="B129" s="1" t="s">
        <v>152</v>
      </c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</row>
    <row r="130" spans="2:14">
      <c r="B130" s="1"/>
      <c r="C130" s="183"/>
      <c r="D130" s="183"/>
      <c r="E130" s="183"/>
      <c r="F130" s="183"/>
      <c r="G130" s="183"/>
      <c r="H130" s="183"/>
      <c r="I130" s="183"/>
      <c r="J130" s="183"/>
      <c r="K130" s="183"/>
      <c r="L130" s="183"/>
    </row>
    <row r="131" spans="2:14">
      <c r="B131" s="189"/>
      <c r="C131" s="189"/>
      <c r="D131" s="189"/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</row>
    <row r="132" spans="2:14">
      <c r="B132" s="189"/>
      <c r="C132" s="189"/>
      <c r="D132" s="189"/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</row>
    <row r="133" spans="2:14">
      <c r="B133" s="189"/>
      <c r="C133" s="189"/>
      <c r="D133" s="189"/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</row>
    <row r="134" spans="2:14">
      <c r="B134" s="189"/>
      <c r="C134" s="189"/>
      <c r="D134" s="189"/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</row>
    <row r="135" spans="2:14">
      <c r="B135" s="189"/>
      <c r="C135" s="189"/>
      <c r="D135" s="189"/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</row>
    <row r="136" spans="2:14">
      <c r="B136" s="189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</row>
    <row r="137" spans="2:14">
      <c r="B137" s="189"/>
      <c r="C137" s="189"/>
      <c r="D137" s="189"/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</row>
    <row r="138" spans="2:14">
      <c r="B138" s="189"/>
      <c r="C138" s="189"/>
      <c r="D138" s="189"/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</row>
    <row r="139" spans="2:14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</row>
    <row r="140" spans="2:14"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</row>
    <row r="141" spans="2:14">
      <c r="B141" s="189"/>
      <c r="C141" s="189"/>
      <c r="D141" s="189"/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</row>
    <row r="142" spans="2:14">
      <c r="B142" s="189"/>
      <c r="C142" s="189"/>
      <c r="D142" s="189"/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</row>
    <row r="143" spans="2:14">
      <c r="B143" s="189"/>
      <c r="C143" s="189"/>
      <c r="D143" s="189"/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</row>
    <row r="144" spans="2:14">
      <c r="B144" s="189"/>
      <c r="C144" s="189"/>
      <c r="D144" s="189"/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</row>
    <row r="145" spans="2:14">
      <c r="B145" s="189"/>
      <c r="C145" s="189"/>
      <c r="D145" s="189"/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</row>
    <row r="146" spans="2:14">
      <c r="B146" s="189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</row>
    <row r="147" spans="2:14">
      <c r="B147" s="189"/>
      <c r="C147" s="189"/>
      <c r="D147" s="189"/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</row>
    <row r="148" spans="2:14">
      <c r="B148" s="189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</row>
    <row r="149" spans="2:14"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</row>
    <row r="150" spans="2:14"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</row>
    <row r="151" spans="2:14"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</row>
    <row r="152" spans="2:14">
      <c r="B152" s="189"/>
      <c r="C152" s="189"/>
      <c r="D152" s="189"/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</row>
    <row r="153" spans="2:14">
      <c r="B153" s="189"/>
      <c r="C153" s="189"/>
      <c r="D153" s="189"/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</row>
    <row r="154" spans="2:14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</row>
    <row r="155" spans="2:14">
      <c r="B155" s="189"/>
      <c r="C155" s="189"/>
      <c r="D155" s="189"/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</row>
    <row r="156" spans="2:14">
      <c r="B156" s="189"/>
      <c r="C156" s="18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</row>
    <row r="157" spans="2:14">
      <c r="B157" s="189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</row>
    <row r="158" spans="2:14">
      <c r="B158" s="189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</row>
    <row r="159" spans="2:14">
      <c r="B159" s="189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</row>
    <row r="160" spans="2:14">
      <c r="B160" s="189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</row>
    <row r="161" spans="2:14">
      <c r="B161" s="189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</row>
    <row r="162" spans="2:14">
      <c r="B162" s="183"/>
      <c r="C162" s="183"/>
      <c r="D162" s="183"/>
      <c r="E162" s="183"/>
      <c r="F162" s="183"/>
      <c r="G162" s="183"/>
      <c r="H162" s="183"/>
      <c r="I162" s="183"/>
      <c r="J162" s="183"/>
      <c r="K162" s="183"/>
      <c r="L162" s="183"/>
    </row>
    <row r="163" spans="2:14">
      <c r="B163" s="183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</row>
    <row r="164" spans="2:14"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</row>
    <row r="165" spans="2:14">
      <c r="B165" s="183"/>
      <c r="C165" s="183"/>
      <c r="D165" s="183"/>
      <c r="E165" s="183"/>
      <c r="F165" s="183"/>
      <c r="G165" s="183"/>
      <c r="H165" s="183"/>
      <c r="I165" s="183"/>
      <c r="J165" s="183"/>
      <c r="K165" s="183"/>
      <c r="L165" s="183"/>
    </row>
    <row r="166" spans="2:14">
      <c r="B166" s="183"/>
      <c r="C166" s="183"/>
      <c r="D166" s="183"/>
      <c r="E166" s="183"/>
      <c r="F166" s="183"/>
      <c r="G166" s="183"/>
      <c r="H166" s="183"/>
      <c r="I166" s="183"/>
      <c r="J166" s="183"/>
      <c r="K166" s="183"/>
      <c r="L166" s="183"/>
    </row>
    <row r="167" spans="2:14">
      <c r="B167" s="183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</row>
    <row r="168" spans="2:14"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</row>
  </sheetData>
  <phoneticPr fontId="0" type="noConversion"/>
  <printOptions horizontalCentered="1"/>
  <pageMargins left="0.25" right="0.25" top="0.75" bottom="0.5" header="0.75" footer="0.25"/>
  <pageSetup scale="90" fitToHeight="0" orientation="portrait" r:id="rId1"/>
  <headerFooter alignWithMargins="0">
    <oddFooter xml:space="preserve">&amp;L&amp;8&amp;Z&amp;F
- &amp;A&amp;R&amp;8P &amp;P/&amp;N, 
&amp;D 
</oddFooter>
  </headerFooter>
  <rowBreaks count="4" manualBreakCount="4">
    <brk id="57" min="1" max="1" man="1"/>
    <brk id="92" min="1" max="1" man="1"/>
    <brk id="126" min="1" max="1" man="1"/>
    <brk id="19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Summary</vt:lpstr>
      <vt:lpstr>Cost Report Certification</vt:lpstr>
      <vt:lpstr>1. S &amp; EB</vt:lpstr>
      <vt:lpstr>2. S &amp; S</vt:lpstr>
      <vt:lpstr>3. PARTICIPANT FEES</vt:lpstr>
      <vt:lpstr>4. DEPRECIATION</vt:lpstr>
      <vt:lpstr>instruction</vt:lpstr>
      <vt:lpstr>'1. S &amp; EB'!Print_Area</vt:lpstr>
      <vt:lpstr>'2. S &amp; S'!Print_Area</vt:lpstr>
      <vt:lpstr>'3. PARTICIPANT FEES'!Print_Area</vt:lpstr>
      <vt:lpstr>'4. DEPRECIATION'!Print_Area</vt:lpstr>
      <vt:lpstr>'Cost Report Certification'!Print_Area</vt:lpstr>
      <vt:lpstr>instruction!Print_Area</vt:lpstr>
      <vt:lpstr>Summary!Print_Area</vt:lpstr>
      <vt:lpstr>instruction!Print_Titles</vt:lpstr>
    </vt:vector>
  </TitlesOfParts>
  <Company>LAC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</dc:creator>
  <cp:lastModifiedBy>Vella Louie</cp:lastModifiedBy>
  <cp:lastPrinted>2021-08-04T15:18:59Z</cp:lastPrinted>
  <dcterms:created xsi:type="dcterms:W3CDTF">2001-07-09T16:49:40Z</dcterms:created>
  <dcterms:modified xsi:type="dcterms:W3CDTF">2021-08-05T19:01:16Z</dcterms:modified>
</cp:coreProperties>
</file>