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START ODS\Operational Plan Related\Policy, Strategic Planning, Communications Branch\Strategic Planning\Project V-B_CIBHS Training\"/>
    </mc:Choice>
  </mc:AlternateContent>
  <bookViews>
    <workbookView xWindow="0" yWindow="0" windowWidth="28800" windowHeight="12432" tabRatio="973"/>
  </bookViews>
  <sheets>
    <sheet name="INSTRUCTIONS" sheetId="3" r:id="rId1"/>
    <sheet name="Mission, Vision &amp; Strategy" sheetId="18" r:id="rId2"/>
    <sheet name="Board Governance" sheetId="22" r:id="rId3"/>
    <sheet name="Executive Staff Leadership" sheetId="23" r:id="rId4"/>
    <sheet name="Service Delivery &amp; Impact" sheetId="5" r:id="rId5"/>
    <sheet name="Strategic Relationships" sheetId="24" r:id="rId6"/>
    <sheet name="Management and Developm. of HR" sheetId="25" r:id="rId7"/>
    <sheet name="Resource &amp; Revenue Development" sheetId="19" r:id="rId8"/>
    <sheet name="Financial &amp; Legal Managment" sheetId="20" r:id="rId9"/>
    <sheet name="Operations &amp; Infrastructure" sheetId="26" r:id="rId10"/>
    <sheet name="SUMMARY" sheetId="12" r:id="rId11"/>
    <sheet name="SUMMARY CHART" sheetId="15" r:id="rId12"/>
  </sheets>
  <definedNames>
    <definedName name="_xlnm.Print_Area" localSheetId="2">'Board Governance'!$A$1:$F$9</definedName>
    <definedName name="_xlnm.Print_Area" localSheetId="3">'Executive Staff Leadership'!$A$1:$F$8</definedName>
    <definedName name="_xlnm.Print_Area" localSheetId="8">'Financial &amp; Legal Managment'!$A$1:$F$11</definedName>
    <definedName name="_xlnm.Print_Area" localSheetId="6">'Management and Developm. of HR'!$A$1:$F$11</definedName>
    <definedName name="_xlnm.Print_Area" localSheetId="1">'Mission, Vision &amp; Strategy'!$A$1:$F$10</definedName>
    <definedName name="_xlnm.Print_Area" localSheetId="9">'Operations &amp; Infrastructure'!$A$1:$F$7</definedName>
    <definedName name="_xlnm.Print_Area" localSheetId="7">'Resource &amp; Revenue Development'!$A$1:$F$8</definedName>
    <definedName name="_xlnm.Print_Area" localSheetId="4">'Service Delivery &amp; Impact'!$A$1:$F$9</definedName>
    <definedName name="_xlnm.Print_Area" localSheetId="5">'Strategic Relationships'!$A$1:$F$9</definedName>
    <definedName name="_xlnm.Print_Area" localSheetId="10">SUMMARY!$A$1:$C$66</definedName>
    <definedName name="_xlnm.Print_Titles" localSheetId="2">'Board Governance'!$1:$2</definedName>
    <definedName name="_xlnm.Print_Titles" localSheetId="3">'Executive Staff Leadership'!$1:$2</definedName>
    <definedName name="_xlnm.Print_Titles" localSheetId="8">'Financial &amp; Legal Managment'!$1:$2</definedName>
    <definedName name="_xlnm.Print_Titles" localSheetId="6">'Management and Developm. of HR'!$1:$2</definedName>
    <definedName name="_xlnm.Print_Titles" localSheetId="1">'Mission, Vision &amp; Strategy'!$1:$2</definedName>
    <definedName name="_xlnm.Print_Titles" localSheetId="9">'Operations &amp; Infrastructure'!$1:$2</definedName>
    <definedName name="_xlnm.Print_Titles" localSheetId="7">'Resource &amp; Revenue Development'!$1:$2</definedName>
    <definedName name="_xlnm.Print_Titles" localSheetId="4">'Service Delivery &amp; Impact'!$1:$2</definedName>
    <definedName name="_xlnm.Print_Titles" localSheetId="5">'Strategic Relationships'!$1:$2</definedName>
    <definedName name="_xlnm.Print_Titles" localSheetId="10">SUMMARY!$1:$2</definedName>
  </definedNames>
  <calcPr calcId="152511"/>
</workbook>
</file>

<file path=xl/calcChain.xml><?xml version="1.0" encoding="utf-8"?>
<calcChain xmlns="http://schemas.openxmlformats.org/spreadsheetml/2006/main">
  <c r="E64" i="12" l="1"/>
  <c r="F64" i="12"/>
  <c r="G64" i="12"/>
  <c r="H64" i="12"/>
  <c r="E65" i="12"/>
  <c r="F65" i="12"/>
  <c r="G65" i="12"/>
  <c r="H65" i="12"/>
  <c r="E66" i="12"/>
  <c r="F66" i="12"/>
  <c r="G66" i="12"/>
  <c r="H66" i="12"/>
  <c r="H63" i="12"/>
  <c r="G63" i="12"/>
  <c r="F63" i="12"/>
  <c r="E63" i="12"/>
  <c r="E55" i="12"/>
  <c r="F55" i="12"/>
  <c r="G55" i="12"/>
  <c r="H55" i="12"/>
  <c r="E56" i="12"/>
  <c r="F56" i="12"/>
  <c r="G56" i="12"/>
  <c r="H56" i="12"/>
  <c r="E57" i="12"/>
  <c r="F57" i="12"/>
  <c r="G57" i="12"/>
  <c r="H57" i="12"/>
  <c r="E58" i="12"/>
  <c r="F58" i="12"/>
  <c r="G58" i="12"/>
  <c r="H58" i="12"/>
  <c r="E59" i="12"/>
  <c r="F59" i="12"/>
  <c r="G59" i="12"/>
  <c r="H59" i="12"/>
  <c r="E60" i="12"/>
  <c r="F60" i="12"/>
  <c r="G60" i="12"/>
  <c r="H60" i="12"/>
  <c r="E61" i="12"/>
  <c r="F61" i="12"/>
  <c r="G61" i="12"/>
  <c r="H61" i="12"/>
  <c r="F54" i="12"/>
  <c r="G54" i="12"/>
  <c r="H54" i="12"/>
  <c r="E54" i="12"/>
  <c r="E48" i="12"/>
  <c r="E49" i="12"/>
  <c r="F49" i="12"/>
  <c r="G49" i="12"/>
  <c r="H49" i="12"/>
  <c r="E50" i="12"/>
  <c r="F50" i="12"/>
  <c r="G50" i="12"/>
  <c r="H50" i="12"/>
  <c r="E51" i="12"/>
  <c r="F51" i="12"/>
  <c r="G51" i="12"/>
  <c r="H51" i="12"/>
  <c r="E52" i="12"/>
  <c r="F52" i="12"/>
  <c r="G52" i="12"/>
  <c r="H52" i="12"/>
  <c r="F48" i="12"/>
  <c r="G48" i="12"/>
  <c r="H48" i="12"/>
  <c r="E44" i="12"/>
  <c r="F44" i="12"/>
  <c r="G44" i="12"/>
  <c r="H44" i="12"/>
  <c r="E45" i="12"/>
  <c r="F45" i="12"/>
  <c r="G45" i="12"/>
  <c r="H45" i="12"/>
  <c r="E46" i="12"/>
  <c r="F46" i="12"/>
  <c r="G46" i="12"/>
  <c r="H46" i="12"/>
  <c r="E40" i="12"/>
  <c r="F40" i="12"/>
  <c r="G40" i="12"/>
  <c r="H40" i="12"/>
  <c r="E41" i="12"/>
  <c r="F41" i="12"/>
  <c r="G41" i="12"/>
  <c r="H41" i="12"/>
  <c r="E42" i="12"/>
  <c r="F42" i="12"/>
  <c r="G42" i="12"/>
  <c r="H42" i="12"/>
  <c r="E43" i="12"/>
  <c r="F43" i="12"/>
  <c r="G43" i="12"/>
  <c r="H43" i="12"/>
  <c r="H39" i="12"/>
  <c r="G39" i="12"/>
  <c r="F39" i="12"/>
  <c r="E39" i="12"/>
  <c r="E33" i="12"/>
  <c r="F33" i="12"/>
  <c r="G33" i="12"/>
  <c r="H33" i="12"/>
  <c r="E34" i="12"/>
  <c r="F34" i="12"/>
  <c r="G34" i="12"/>
  <c r="H34" i="12"/>
  <c r="E35" i="12"/>
  <c r="F35" i="12"/>
  <c r="G35" i="12"/>
  <c r="H35" i="12"/>
  <c r="E36" i="12"/>
  <c r="F36" i="12"/>
  <c r="G36" i="12"/>
  <c r="H36" i="12"/>
  <c r="E37" i="12"/>
  <c r="F37" i="12"/>
  <c r="G37" i="12"/>
  <c r="H37" i="12"/>
  <c r="H32" i="12"/>
  <c r="G32" i="12"/>
  <c r="F32" i="12"/>
  <c r="E32" i="12"/>
  <c r="E26" i="12"/>
  <c r="F26" i="12"/>
  <c r="G26" i="12"/>
  <c r="H26" i="12"/>
  <c r="E27" i="12"/>
  <c r="F27" i="12"/>
  <c r="G27" i="12"/>
  <c r="H27" i="12"/>
  <c r="E28" i="12"/>
  <c r="F28" i="12"/>
  <c r="G28" i="12"/>
  <c r="H28" i="12"/>
  <c r="E29" i="12"/>
  <c r="F29" i="12"/>
  <c r="G29" i="12"/>
  <c r="H29" i="12"/>
  <c r="E30" i="12"/>
  <c r="F30" i="12"/>
  <c r="G30" i="12"/>
  <c r="H30" i="12"/>
  <c r="H25" i="12"/>
  <c r="G25" i="12"/>
  <c r="F25" i="12"/>
  <c r="E25" i="12"/>
  <c r="E13" i="12"/>
  <c r="F13" i="12"/>
  <c r="G13" i="12"/>
  <c r="H13" i="12"/>
  <c r="E14" i="12"/>
  <c r="F14" i="12"/>
  <c r="G14" i="12"/>
  <c r="H14" i="12"/>
  <c r="E15" i="12"/>
  <c r="F15" i="12"/>
  <c r="G15" i="12"/>
  <c r="H15" i="12"/>
  <c r="E16" i="12"/>
  <c r="F16" i="12"/>
  <c r="G16" i="12"/>
  <c r="H16" i="12"/>
  <c r="E17" i="12"/>
  <c r="F17" i="12"/>
  <c r="G17" i="12"/>
  <c r="H17" i="12"/>
  <c r="H12" i="12"/>
  <c r="G12" i="12"/>
  <c r="F12" i="12"/>
  <c r="E12" i="12"/>
  <c r="E5" i="12"/>
  <c r="F5" i="12"/>
  <c r="G5" i="12"/>
  <c r="H5" i="12"/>
  <c r="E6" i="12"/>
  <c r="F6" i="12"/>
  <c r="G6" i="12"/>
  <c r="H6" i="12"/>
  <c r="E7" i="12"/>
  <c r="F7" i="12"/>
  <c r="G7" i="12"/>
  <c r="H7" i="12"/>
  <c r="E8" i="12"/>
  <c r="F8" i="12"/>
  <c r="G8" i="12"/>
  <c r="H8" i="12"/>
  <c r="E9" i="12"/>
  <c r="F9" i="12"/>
  <c r="G9" i="12"/>
  <c r="H9" i="12"/>
  <c r="E10" i="12"/>
  <c r="F10" i="12"/>
  <c r="G10" i="12"/>
  <c r="H10" i="12"/>
  <c r="F4" i="12"/>
  <c r="G4" i="12"/>
  <c r="H4" i="12"/>
  <c r="E4" i="12"/>
  <c r="E20" i="12"/>
  <c r="F20" i="12"/>
  <c r="G20" i="12"/>
  <c r="H20" i="12"/>
  <c r="E21" i="12"/>
  <c r="F21" i="12"/>
  <c r="G21" i="12"/>
  <c r="H21" i="12"/>
  <c r="E22" i="12"/>
  <c r="F22" i="12"/>
  <c r="G22" i="12"/>
  <c r="H22" i="12"/>
  <c r="E23" i="12"/>
  <c r="F23" i="12"/>
  <c r="G23" i="12"/>
  <c r="H23" i="12"/>
  <c r="F19" i="12"/>
  <c r="G19" i="12"/>
  <c r="H19" i="12"/>
  <c r="E19" i="12"/>
  <c r="A87" i="12"/>
  <c r="A86" i="12"/>
  <c r="A85" i="12"/>
  <c r="A84" i="12"/>
  <c r="A83" i="12"/>
  <c r="A82" i="12"/>
  <c r="A81" i="12"/>
  <c r="A80" i="12"/>
  <c r="A79" i="12"/>
  <c r="B28" i="12" l="1"/>
  <c r="B45" i="12"/>
  <c r="B39" i="12"/>
  <c r="B36" i="12"/>
  <c r="B23" i="12"/>
  <c r="B33" i="12"/>
  <c r="B44" i="12"/>
  <c r="B12" i="12"/>
  <c r="B49" i="12"/>
  <c r="B60" i="12"/>
  <c r="B10" i="12"/>
  <c r="B50" i="12"/>
  <c r="B17" i="12"/>
  <c r="B16" i="12"/>
  <c r="B15" i="12"/>
  <c r="B14" i="12"/>
  <c r="B13" i="12"/>
  <c r="B30" i="12"/>
  <c r="B29" i="12"/>
  <c r="B37" i="12"/>
  <c r="B58" i="12"/>
  <c r="B20" i="12"/>
  <c r="B4" i="12"/>
  <c r="B9" i="12"/>
  <c r="B8" i="12"/>
  <c r="B7" i="12"/>
  <c r="B6" i="12"/>
  <c r="B5" i="12"/>
  <c r="B35" i="12"/>
  <c r="B34" i="12"/>
  <c r="B41" i="12"/>
  <c r="B48" i="12"/>
  <c r="B61" i="12"/>
  <c r="B57" i="12"/>
  <c r="B56" i="12"/>
  <c r="B55" i="12"/>
  <c r="B65" i="12"/>
  <c r="B64" i="12"/>
  <c r="B19" i="12"/>
  <c r="B22" i="12"/>
  <c r="B21" i="12"/>
  <c r="B25" i="12"/>
  <c r="B27" i="12"/>
  <c r="B26" i="12"/>
  <c r="B40" i="12"/>
  <c r="B54" i="12"/>
  <c r="B59" i="12"/>
  <c r="B63" i="12"/>
  <c r="B32" i="12"/>
  <c r="B43" i="12"/>
  <c r="B42" i="12"/>
  <c r="B46" i="12"/>
  <c r="B52" i="12"/>
  <c r="B51" i="12"/>
  <c r="B66" i="12"/>
  <c r="C48" i="12" l="1"/>
  <c r="B81" i="12" s="1"/>
  <c r="C39" i="12"/>
  <c r="B82" i="12" s="1"/>
  <c r="C32" i="12"/>
  <c r="B83" i="12" s="1"/>
  <c r="C54" i="12"/>
  <c r="B80" i="12" s="1"/>
  <c r="C12" i="12"/>
  <c r="B86" i="12" s="1"/>
  <c r="C25" i="12"/>
  <c r="B84" i="12" s="1"/>
  <c r="C63" i="12"/>
  <c r="B79" i="12" s="1"/>
  <c r="C19" i="12"/>
  <c r="B85" i="12" s="1"/>
  <c r="C4" i="12"/>
  <c r="B87" i="12" s="1"/>
</calcChain>
</file>

<file path=xl/sharedStrings.xml><?xml version="1.0" encoding="utf-8"?>
<sst xmlns="http://schemas.openxmlformats.org/spreadsheetml/2006/main" count="442" uniqueCount="349">
  <si>
    <t>Assessment
Categories (6)</t>
  </si>
  <si>
    <t>1. Board Governance Focus</t>
  </si>
  <si>
    <t>By-laws are comprehensive and required provisions are present; by-laws are regularly reviewed and revised as needed; currently up-to-date: bylaws are consistently used to guide the work of the board..</t>
  </si>
  <si>
    <t>Community involvement is limited; planning involves little community input; community members not trained or supported in appropriate involvement roles.</t>
  </si>
  <si>
    <t>4. Community Involvement</t>
  </si>
  <si>
    <t>Assessment
Categories (7)</t>
  </si>
  <si>
    <t xml:space="preserve">Highly developed systems for recruiting and retaining  talented staff.  Pre-employment screening includes police and academic records check as appropriate, drug testing, thorough reference checking and other as relevant for the job. Attention to staff recognition at all levels; clear career tracks in place. Special programs aimed at nurturing staff and supporting retention such as satisfaction assessment and follow through, EAP, flextime, social events, etc. High level of skilled and productive staff retained.
</t>
  </si>
  <si>
    <t>By-laws contain all required and necessary language. By-laws are updated on a regular basis to ensure they appropriately meet the needs of the Board and are in full compliance with applicable laws and best practices; bylaws are consistently used to guide the work and actions of the board.</t>
  </si>
  <si>
    <t xml:space="preserve">2. Development &amp; Nurturing of Partnerships &amp; Alliances </t>
  </si>
  <si>
    <t xml:space="preserve">1. HR Policies and Procedures </t>
  </si>
  <si>
    <t>Some internal expertise in strategic planning or access to relevant external assistance. Strategic planning carried out on a near-regular basis; concrete, realistic strategic plan exists;  strategic plan used to guide governance and management decisions; strategic plan is the basis for an annual plan.</t>
  </si>
  <si>
    <t>Team Members:</t>
  </si>
  <si>
    <t>INSTRUCTIONS</t>
  </si>
  <si>
    <t>3.  In order to see the full text of the worksheets, it often helps to set your "View" to 100% magnification.  To do this, go to the "View" menu, select the "Zoom" option, and set magnification to 100%.</t>
  </si>
  <si>
    <t xml:space="preserve">1. Presence,  Involvement and Influence in Local Community </t>
  </si>
  <si>
    <t>7.  You must provide a rating for all of the assessment categories (failure to do so will impact the summary scores).</t>
  </si>
  <si>
    <t>8.  A section for comments is included at the bottom of each capacity element worksheet.  Please use this space for any comments related to your assessment.</t>
  </si>
  <si>
    <t>Comments:</t>
  </si>
  <si>
    <t>Type comments here.</t>
  </si>
  <si>
    <t xml:space="preserve">2. Recruitment &amp; Retention of Staff </t>
  </si>
  <si>
    <t>Organization has an informal salary and benefits administration program; organization is committed to improving the compensation program.</t>
  </si>
  <si>
    <t>Organization has a formal salary and benefits administration program -- reviewed annually; compensation is based on job descriptions, salary ranges and grades, pay policies and performance. Organization incorporates creative approaches to compensation such as paid-time-off, merit pay, etc.</t>
  </si>
  <si>
    <t xml:space="preserve">1. Mission </t>
  </si>
  <si>
    <t>2. Shared Beliefs &amp; Values</t>
  </si>
  <si>
    <t>3. Vision</t>
  </si>
  <si>
    <t>10.  Please do not alter the formatting of the worksheets.</t>
  </si>
  <si>
    <t>Assessment
Categories (8)</t>
  </si>
  <si>
    <t>1. Financial Management and Reporting</t>
  </si>
  <si>
    <t>2. Accounting Controls</t>
  </si>
  <si>
    <t>3. Financial Operations Management</t>
  </si>
  <si>
    <t>1. Funding/ Revenue Model</t>
  </si>
  <si>
    <t>2. Fund Development Planning</t>
  </si>
  <si>
    <t>Assessment Category Score</t>
  </si>
  <si>
    <t xml:space="preserve">4. Strategic Thinking and Planning </t>
  </si>
  <si>
    <t>Assessment
Categories (5)</t>
  </si>
  <si>
    <t>Element Score</t>
  </si>
  <si>
    <t>Financial activities transparent, clearly and consistently recorded and documented, include appropriate checks and balances, and tracked to approve budget.</t>
  </si>
  <si>
    <t>Mission Vision Strategy</t>
  </si>
  <si>
    <t>Financial &amp; Legal Management</t>
  </si>
  <si>
    <t>Resource and Revenue Development</t>
  </si>
  <si>
    <t>Management and Development of Human Resources</t>
  </si>
  <si>
    <t>Board Governance</t>
  </si>
  <si>
    <t xml:space="preserve"> Service Delivery and Impact</t>
  </si>
  <si>
    <t>Operations and Infrastructure</t>
  </si>
  <si>
    <t>9.  You do not need to complete the summary scores. These will be calculated automatically for you as you complete each worksheet in the assessment and benchmarking tool.</t>
  </si>
  <si>
    <t>7. Evaluation of Organizational Effectiveness</t>
  </si>
  <si>
    <t xml:space="preserve">Little understanding of effective service approaches.  Little or no understanding of where to find useful data or studies about effective practicies and models. </t>
  </si>
  <si>
    <t>Strategic Relationships</t>
  </si>
  <si>
    <t>2. Dependence of Management Team &amp; Staff on CEO/ED</t>
  </si>
  <si>
    <t>4. Management Communication &amp; Coordination</t>
  </si>
  <si>
    <t>1. Program/ Service Planning, Relevance &amp; Integration</t>
  </si>
  <si>
    <t>2. Advocacy and Influencing Policy</t>
  </si>
  <si>
    <t>5. Program/ Service Performance Measurement and Evaluation</t>
  </si>
  <si>
    <t>6. Program Financial Sustainability</t>
  </si>
  <si>
    <t>Management team viewed as having outstanding people skills; uses diversity of communication styles, constantly establishing successful, win-win relationships with others; delivers consistent, positive and reinforcing messages to motivate people; encourages others to make decisions and take charge; finds or creates special opportunities to promote people’s development.</t>
  </si>
  <si>
    <t>7. Volunteer Management Systems and Performance</t>
  </si>
  <si>
    <t xml:space="preserve">8. Internal Communications </t>
  </si>
  <si>
    <t xml:space="preserve">3. Fundraising Skills </t>
  </si>
  <si>
    <t>5. Budgeting</t>
  </si>
  <si>
    <t>3. Monitoring of External Environment</t>
  </si>
  <si>
    <t>3. Management Decision Making</t>
  </si>
  <si>
    <t>Little diversity (ethnic, racial, age, etc.) with no plans to increase it.</t>
  </si>
  <si>
    <t xml:space="preserve">Salaries and benefits for staff are randomly determined and may or may not be competitive. </t>
  </si>
  <si>
    <t xml:space="preserve">Limited use of active staff development tools/programs; frequent formal and informal coaching and feedback; performance regularly evaluated and discussed.  </t>
  </si>
  <si>
    <t>Generally weak fundraising skills (proposal writing, individual giving campaigns, etc.) and lack of expertise (either internal or access to external expertise).</t>
  </si>
  <si>
    <t>Highly developed internal fundraising skills and expertise in all relevent funding source types to cover all regular needs; access to external expertise for additional extraordinary needs as appropriate.</t>
  </si>
  <si>
    <t>4. Board Participation in Fundraising</t>
  </si>
  <si>
    <t>5. Board Leadership in Strategic Planning</t>
  </si>
  <si>
    <t>The board has no functioning committees; lack of clarity regarding appropriate role of committees. Very little or no use of work groups and other ad hoc structures to help the board carry out its responsibilities.</t>
  </si>
  <si>
    <t>The board has regular meetings with not less than 75 percent attendance; meetings utilize consent agenda as appropriate and include focus on policy issues and decisions; most members participate effectively in discussions and decisions. Annual meeting calendar set and publicized in advance; agendas prepared and minutes are recorded for every meeting.</t>
  </si>
  <si>
    <t>2. Bylaws</t>
  </si>
  <si>
    <r>
      <t>3. Board Size</t>
    </r>
    <r>
      <rPr>
        <i/>
        <sz val="11"/>
        <color indexed="10"/>
        <rFont val="Arial Narrow"/>
        <family val="2"/>
      </rPr>
      <t xml:space="preserve">, </t>
    </r>
    <r>
      <rPr>
        <i/>
        <sz val="11"/>
        <color indexed="60"/>
        <rFont val="Arial Narrow"/>
        <family val="2"/>
      </rPr>
      <t>Composition and Diversity</t>
    </r>
  </si>
  <si>
    <t>4.Board Meetings</t>
  </si>
  <si>
    <t>5. Board Committees</t>
  </si>
  <si>
    <t>6. Board Recruitment, Training and Development</t>
  </si>
  <si>
    <t>2. Facilities and Office Space</t>
  </si>
  <si>
    <t>3. Computers, Email and Internet</t>
  </si>
  <si>
    <t>1. CEO/ED/Senior Management Team: Leadership Skills</t>
  </si>
  <si>
    <t>Management team meets as needed on an infrequent and irregular basis; team members communicate individually between meetings. Members usually know what the most urgent issues are in all departments but not other departments' goals and priorities.</t>
  </si>
  <si>
    <t xml:space="preserve">6. Financial Bottom Line </t>
  </si>
  <si>
    <t>7. Cash Flow</t>
  </si>
  <si>
    <t>6. Marketing and Pub- lic Relations</t>
  </si>
  <si>
    <t xml:space="preserve">Strong systems in place for staff development; thoughtful and targeted staff development plans for employees/ positions; frequent, relevant training, coaching/feedback, and consistent performance appraisals are institutionalized. 
</t>
  </si>
  <si>
    <t>6. Compensation</t>
  </si>
  <si>
    <t>8. Management of Legal &amp; Liability Matters</t>
  </si>
  <si>
    <t>Assessment
Categories (4)</t>
  </si>
  <si>
    <t>Executive/Staff Leadership</t>
  </si>
  <si>
    <t>3. Staff Diversity</t>
  </si>
  <si>
    <t xml:space="preserve">4.CEO/ED/Senior Management Team: Personnel Management </t>
  </si>
  <si>
    <t>5. Staff Professional and Career Development</t>
  </si>
  <si>
    <t>Attention paid to the recruitment of staff to reflect the diversity of the community and constituents served. Diverse staff drawn from a range of backgrounds.</t>
  </si>
  <si>
    <t xml:space="preserve"> Management team is respected and sought out by others for advice and counsel; effectively encourages others to succeed; gives others freedom to work their own way, try out ideas and grow;  uses multiple approaches to get input and buy-in; appreciates the impact of his/her words or actions; seeks new learning and personal development opportunities.</t>
  </si>
  <si>
    <t>No clear understanding of the difference between governance and management. Board roles and responsibilities are not clearly understood by board members; written board member and officer job descriptions nonexistent. Board does not review budgets, audits or regulatory and licensing reviews; does not set performance targets or  hold the CEO/ED accountable.</t>
  </si>
  <si>
    <t>Service Delivery and Impact</t>
  </si>
  <si>
    <t>Financial and Legal Management</t>
  </si>
  <si>
    <t>Mission Vision and Strategy</t>
  </si>
  <si>
    <t>Date Completed:</t>
  </si>
  <si>
    <t>(type name here)</t>
  </si>
  <si>
    <t>(type date here)</t>
  </si>
  <si>
    <t>(list team members here)</t>
  </si>
  <si>
    <t>Summary for Chart</t>
  </si>
  <si>
    <t>LEVEL 1:
Clear need
for increased capacity</t>
  </si>
  <si>
    <t>LEVEL 2:
Basic level
of capacity in place</t>
  </si>
  <si>
    <t>LEVEL 3:
Moderate level
of capacity in place</t>
  </si>
  <si>
    <t>LEVEL 4:
High level
of capacity in place</t>
  </si>
  <si>
    <t xml:space="preserve">Limited ability and/or tendency to develop strategic plan; little or no evidence of strategic thinking in board and staff meetings and deliberations. Strategic plan either does not exist or is seriously deficient;  if strategic plan exists, it is not used. </t>
  </si>
  <si>
    <t>Strong expertise in strategic thinking and planning and/or efficient use of qualified external plannning resources.  Strategic planning and thinking occurs regularly. Current, concrete and realistic strategic plan exists and is used extensively to guide governance and management decisions.</t>
  </si>
  <si>
    <t>Clear understanding of the difference between governance and management. Board, advisory structures and managers work well together from clear understanding of roles; board fully understands and fulfills fiduciary duties; size of board set for maximum effectiveness with rigorous nomination process; board actively defines performance targets and holds CEO/ED fully accountable; board empowered and prepared to fire CEO/ED if necessary; board regularly evaluates its own performance.</t>
  </si>
  <si>
    <t>By-laws are not up-to-date.  By-laws are not comprehensive and are lacking much important information; the board is not in compliance with the bylaws currently in effect.</t>
  </si>
  <si>
    <t xml:space="preserve">Main fundraising needs covered by some internal skills and expertise; may have access to some external fundraising expertise. </t>
  </si>
  <si>
    <t xml:space="preserve">Basic financial management system in place. Board and finance committee receive intelligible reports but not always consistent. Produces basic financial reports, such as budget-to-actual financial reports, cash flow, and/or accounts payable/accounts receivable. May occasionally produce more sophisticated financial reports. Finances managed by volunteers or paid staff who have basic skills and experience required.  </t>
  </si>
  <si>
    <t>Budget understood and used at all levels; as strategic tool, it develops from process that incorporates and reflects organizational needs, priorities and objectives. Well-understood divisional (departmental, program or geographical) budgets within overall central budget; performance-to-budget closely and regularly monitored; used for future planning. Board approves annual budget and has system for monitoring.</t>
  </si>
  <si>
    <t>Board and executive staff have basic understanding of legal responsibilities. Legal support resources identified and employed on “as needed” basis; major liability exposures managed and insured (including property liability and workers compensation).</t>
  </si>
  <si>
    <t>Board and executive staff understand legal obligations and follow them. Good systems for ensuring legal and fiscal accountability exist. Clear system of reports regularly provided to and reviewed by the board with action taken as necessary. Legal support regularly available and consulted in planning; routine legal risk management and occasional review of insurance.</t>
  </si>
  <si>
    <t>Board and executive staff have well-developed, efficient systems for ensuring legal accountability. Board understands legal  requirements well enough to request and question information. Legal support regularly available and consulted; continuous legal risk management and regular adjustment of insurance.</t>
  </si>
  <si>
    <t>Good understanding of the difference between governance and management. Written board member and board officer job descriptions exist that clearly and consistently communicate expectations. Roles of board, advisory structures, and managers are clear and function well; board reviews budgets, audits, IRS and state filings; board co-defines with CEO/ED performance targets and actively encourages CEO/ED to meet targets; annual review of CEO/ED’s performance, but board not prepared to fire CEO/ED if necessary. Board has engaged in some self-assessment.</t>
  </si>
  <si>
    <t>There are appointed committees which occasionally meet to consider some matters pertinent to their responsibilities.  Attendance by most of the committee members at such meetings is generally poor (less than 50 percent). Some confusion about the role of committees in relation to the work of the board. Occasional meetings of ad hoc subcommittees and workgroups support work of the full board.</t>
  </si>
  <si>
    <t>The board has organized, functioning, governance-focused committees that contribute significantly to the board's effectiveness. Attendance is better than 75 percent. Workgroups and task forces are skillfully and routinely utilized as needed. Board committees, workgroups and task forces are appropriately aligned with the organization's strategic priorities.</t>
  </si>
  <si>
    <t>No plans for board recruitment; board members randomly recruited. No formal training available for current board members and no new board member orientations. No process (formal or informal) in place to cultivate next generation of board leaders; same board members fill leadership positions year after year.</t>
  </si>
  <si>
    <t>CEO/Executive Director and leadership team have basic skills but are limited to managing the status quo. There is evidence of some professional direction and support to the board but this is not consistent.</t>
  </si>
  <si>
    <t>Decisions made largely on an ad hoc basis by the CEO/Executive Director and/or whomever is accessible. Virtually all decision making authority is centralized in one or two people. Divisions of roles and responsibilities among team members are neither formalized nor clear.</t>
  </si>
  <si>
    <t>CEO/Executive Director and senior managers/direct reports meet infrequently and irregularly; team members know little or nothing about the priorities and activities beyond their own responsibilities.</t>
  </si>
  <si>
    <t xml:space="preserve">Performance usually tracked using technology and measured in all program and services areas; includes service delivery processes, activities and outcomes. Data sometimes produced and analyzed and used to modify services. Sometimes engages in formal program evaluation when required or encouraged to do so and utilizes some evaluation results. Beginning to explore ways to integrate data across programs. </t>
  </si>
  <si>
    <t>Little attention paid to  resources needed to support programming on an ongoing basis. Ongoing resources needed to sustain programming usually an afterthought.</t>
  </si>
  <si>
    <t>Program/service plans reflect resources required to deliver services on an ongoing basis (people, facilities, technology and capital, overhead, etc).  Programming is periodically assessed for continued relevance, impact and sustainability but limited follow-through on results.</t>
  </si>
  <si>
    <t>Management team has  difficulty building trust and rapport with others; micromanages projects; shares little of own experience and expertise with others.</t>
  </si>
  <si>
    <t>Standard career paths, if they exist at all, do not give consideration to staff development opportunities; limited training, coaching and feedback; no regular staff performance appraisals.</t>
  </si>
  <si>
    <t>No active recruitment of volunteers (only passive recruitment such as people who walk in the door wishing to volunteer); no defined roles for volunteers to fill; few systems in place to train and support volunteers; volunteers are poorly managed. Volunteers not working up to their potential; may be unreliable or have low commitment.</t>
  </si>
  <si>
    <t>Solid base of funding represents an array of and the right types of sources (e.g., government, foundations, corporations, private individuals, service fees) to support the mission; some activities to hedge against shifts in funding environment (e.g., building of endowment); some flexibility to support public policy advocacy, innovative services and programs important to the mission but for which designated funding is scarce.</t>
  </si>
  <si>
    <t>No systems in place for longer-term planning, defining and managing to achieve target financial goals; fundraising is reactive; fund development strategy not well articulated and focuses on one type of activity such as grants.</t>
  </si>
  <si>
    <t>Technology is not used to support revenue development efforts. No data base exists to generate leads, track gifts or provide recognition.</t>
  </si>
  <si>
    <t xml:space="preserve">Financial management system is disorganized and without direction.  Occasionally produces some basic financial reports, such as budget-to-actual financial reports, cash flow, and/or accounts payable/accounts receivable; reports produced upon request, rather than at any regular time interval, and primarily reviewed by CEO/Executive Director. Finances managed by volunteers or paid staff who may not have adequate skills and experience needed. </t>
  </si>
  <si>
    <t>Gifts and grants deposited and sometimes acknowledged; bills paid but not always on a timely basis and often inconsistently; supporting documentation collected/retained.</t>
  </si>
  <si>
    <t>Board and executive staff may not understand legal requirements/obligations of nonprofits; do not anticipate legal issues; struggle to find help and address issues individually when they arise; insurance coverage not adequate in some areas; property insurance may not include liability component.</t>
  </si>
  <si>
    <t>History of effective programming. Logic models or similar tools often used to plan services. Approaches or curricula for some programs are research/evidence-based, focusing on customer impact. Good use of data generated by programs to improve and develop services. Some success in using outside research and models to inform programming.</t>
  </si>
  <si>
    <t xml:space="preserve">Limited use of partnerships and alliances with public sector, nonprofit, or for-profit entities. There is limited interest or effort to work with other entities to reach and serve target customers. </t>
  </si>
  <si>
    <t xml:space="preserve">Some management members are more successful than others in earning respect of others, expressing confidence in others’ ability to be successful, sharing their own experience and expertise. Management team has some presence, is able to influence and build support using limited communication style; accepts learning and personal development opportunities that arise. </t>
  </si>
  <si>
    <t>5. CEO/Executive Staff Succession Planning</t>
  </si>
  <si>
    <t xml:space="preserve">3. Collaborative Planning </t>
  </si>
  <si>
    <r>
      <t>Clear, formal lines/systems for decision making in place that draw upon expertise and input of all management team members and sound data. Roles and responsibilities among team members</t>
    </r>
    <r>
      <rPr>
        <u/>
        <sz val="10"/>
        <rFont val="Arial Narrow"/>
        <family val="2"/>
      </rPr>
      <t xml:space="preserve"> </t>
    </r>
    <r>
      <rPr>
        <sz val="10"/>
        <rFont val="Arial Narrow"/>
        <family val="2"/>
      </rPr>
      <t>reflect organiztional realilties and are formalized, clear and complement each other.</t>
    </r>
  </si>
  <si>
    <t xml:space="preserve">Clear, inclusive systems for team decision making in place but decisions are not always based on sound data or appropriately implemented or followed. All roles and responsibilities among team members are formalized, but may not always reflect organizational realities. </t>
  </si>
  <si>
    <t>Appropriate level of reliance, but not dependence, on CEO/ED; smooth transition to new leader could be expected; fundraising and operations likely to continue without major problems during transition period; senior management team or others could fill in during transition time.</t>
  </si>
  <si>
    <t>Management team meets on a regular basis; frequent communication among members between meetings. Members know key issues and goals of other departments and how they affect their own work.</t>
  </si>
  <si>
    <t xml:space="preserve">Management team meets frequently and regularly; frequent and open communication between meetings. Members have strong understanding of issues, challenges, goals and future plans for each department and how they affect the whole organization, as well as their own department. </t>
  </si>
  <si>
    <t xml:space="preserve">Some capability and commitment to develop  strategic plan either internally or via external assistance.  Some evidence of strategic thinking in board and staff meetings and deliberations.  Has engaged in strategic planning but current plan is out-of-date. </t>
  </si>
  <si>
    <t xml:space="preserve">Realistic targets exist in some key areas, and are mostly aligned with mission and strategic plan; may be too focused on short term, lack milestones; not focused on results; often renegotiated; staff may or may not have knowledge of the targets or intended results and/or may not be committed to them. </t>
  </si>
  <si>
    <t>6. Overarching Goals and Strategies</t>
  </si>
  <si>
    <t xml:space="preserve">By-laws are in existence, however they are not updated regularly; may not conform with legal and regulatory requirements; bylaws are inconsistently used to guide the work of the board. </t>
  </si>
  <si>
    <t xml:space="preserve">The board has regular, duly constituted meetings with not less than 85 percent attendance, active participation and a consistent focus on policy issues and decisions; all board members are fully engaged in discussions and decisions. Yearly meeting calendar set and distributed in advance; meeting agendas and material sent in advance; all meetings start and end on time; decisions recorded in official meeting minutes. </t>
  </si>
  <si>
    <t xml:space="preserve">Formal, ongoing board development process utilized, which includes identification, recruitment, selection, orientation, ongoing performance review, and recognition. All board members receive formal training; board training needs assessed annually and training plan and curriculum reviewed and refined annually; comprehensive orientation for all new board members occurs and is supported by written and online materials. Process in place to identify and develop future board leaders; committee assignments rotated to give members experience and opportunities to lead. </t>
  </si>
  <si>
    <t>Some attention paid to planning for resources required to deliver services on an ongoing basis (people, facility, technology and capital). Programs continue to be offered year after year with little effort to assess for continued relevance, impact and sustainability.</t>
  </si>
  <si>
    <t xml:space="preserve">5. Board Influence and Reach in Community </t>
  </si>
  <si>
    <t>No active staff development tools/programs in place; feedback and coaching occurs sporadically; staff performance evaluated occasionally.</t>
  </si>
  <si>
    <t>Regular fundraising needs adequately covered by well developed internal fundraising skills with occasional access to some external fundraising expertise as needed.</t>
  </si>
  <si>
    <t>5. Use of Technology in Resource Development</t>
  </si>
  <si>
    <t>4. Financial Judgment</t>
  </si>
  <si>
    <t>Management team and board work together, exercising exceptional financial judgment; have keen, almost intuitive sense for financial implications of decisions.  Systematically engage in financial planning/ forecasting.</t>
  </si>
  <si>
    <t xml:space="preserve">Most management team and board members understand basic financial concepts and try to engage in planning but are often distracted by day-to-day challenges; usually consider financial impact of major decisions; usually draw appropriate conclusions after studying all the facts.
</t>
  </si>
  <si>
    <t>Management team and board exercise sound financial judgment; usually engage in financial planning, typically on an annual basis; consistently consider financial implications of decisions.</t>
  </si>
  <si>
    <t>Budget kept current and integrated into operations; reflects organizational needs; solid efforts made to isolate divisional (departmental, program or geographical) budgets within central budget; performance-to-budget monitored regularly. Board approves annual budget and montiors regularly.</t>
  </si>
  <si>
    <t>Some tendency to develop operational plan; plan and procedures loosely linked or not linked to strategic and program plans and used roughly to guide operations; exists for individual locations or departments.</t>
  </si>
  <si>
    <t>Use of concrete, organization-wide operational plan with procedures; operational planning carried out on a near-regular basis; operational plan linked to strategic and program plans and used to guide operations.</t>
  </si>
  <si>
    <r>
      <t xml:space="preserve">4. Management of Information System and </t>
    </r>
    <r>
      <rPr>
        <i/>
        <sz val="11"/>
        <color indexed="60"/>
        <rFont val="Arial Narrow"/>
        <family val="2"/>
      </rPr>
      <t xml:space="preserve">Resources   </t>
    </r>
  </si>
  <si>
    <t>1. Operational Procedures and Planning</t>
  </si>
  <si>
    <t>2.  This Assessment and Benchmarking Tool is in the form of an Excel workbook containing nine separate worksheets -- one worksheet for each of the nine capacity elements and additional worksheets including this instruction page, as well as a summary table and summary chart at the end.  You should see a total of nine worksheet tabs at the bottom of the screen.  Click on the tabs to view each worksheet.</t>
  </si>
  <si>
    <t>Budget sometimes updated and utilized as operational tool; used to guide/assess financial activities; some attempt to isolate divisional (departmental, program or geographical) budgets within central budget; performance-to-budget monitored periodically. Board attempts to approve and monitor but is sometimes challenged or frustrated in its efforts to fulfill this role.</t>
  </si>
  <si>
    <t xml:space="preserve">Staff demonstrate some understanding of effective program and service approaches and methods; make an attempt to learn from their own programs. Some attempts to learn from others about effective practices and effective service models but limited application of learnings.  </t>
  </si>
  <si>
    <t xml:space="preserve">4. Incorporating Effective Practices and Models </t>
  </si>
  <si>
    <t>1. Mission</t>
  </si>
  <si>
    <t>2. Shared Beliefs and Values</t>
  </si>
  <si>
    <t>4. Strategic Thinking and Planning</t>
  </si>
  <si>
    <t>3. Board Size, Composition and Diversity</t>
  </si>
  <si>
    <t>4. Board Meetings</t>
  </si>
  <si>
    <t>3. Management Decision-Making</t>
  </si>
  <si>
    <t>4. Incorporating Effective Practices and Models</t>
  </si>
  <si>
    <t>5. Program/Service Performance Measurement and Evaluation</t>
  </si>
  <si>
    <t>1. Presence, Involvement and Influence in Local Community</t>
  </si>
  <si>
    <t>2. Development &amp; Nurturing of Partnerships &amp; Alliances</t>
  </si>
  <si>
    <t>3. Collaborative Planning</t>
  </si>
  <si>
    <t>5. Board Influence and Reach in Community</t>
  </si>
  <si>
    <t>6. Marketing and Public Relations</t>
  </si>
  <si>
    <t>1. HR Policies and Procedures</t>
  </si>
  <si>
    <t>2. Recruitment &amp; Retention of Staff</t>
  </si>
  <si>
    <t>4. CEO/ED/Senior Management Team: Personnel Management</t>
  </si>
  <si>
    <t>8. Internal Communications</t>
  </si>
  <si>
    <t>1. Funding/Revenue Model</t>
  </si>
  <si>
    <t>4. Board Participation in Fund-Raising</t>
  </si>
  <si>
    <t>6. Financial Bottom Line</t>
  </si>
  <si>
    <t>3. Computers, E-Mail and Internet</t>
  </si>
  <si>
    <t>4. Management of Information Systems and Resources</t>
  </si>
  <si>
    <t>1.  This Assessment and Benchmarking Tool will enable you to rate your organization in nine areas of capacity:  Mission, Vision and Strategy; Board Governance; Executive Staff Leadership; Service Delivery and Impact; Strategic Relationships; Management and Development of Human Resources; Resource and Revenue Development; Financial and Legal Management and Operations and Infrastructure.</t>
  </si>
  <si>
    <t>5.  For each assessment category, there are four levels of capacity.  Level 1: clear need for increased capacity; Level 2: basic level of capacity in place; Level 3: moderate level of capacity in place; Level 4: high level of capacity in place. For each assessment category, identify the capacity level description that best describes your organization's status or performance.  You are likely to discover that, with some assessment categories, your organization will not fully match any of the descriptions; in these instances, simply identify the description that is most suitable/accurate for your organization. HINT: If your organization does not meet the full description of a level, rate your organization at the lower level but note exceptions in the comments section included at the bottom of each worksheet or within the worksheet cells.  BE HONEST!  Accurate assessment provides a starting point for focused action and growth. If your team engaging in completing the assessment is small, consider what other board or key staff would think in choosing capacity levels for your organization. Note that there are no "correct" levels for any organization. Capacity levels vary over time and are affected by many factors.</t>
  </si>
  <si>
    <t>6. As you complete the assessment and benchmarking tool, be sure to focus on the cell descriptions for each capacity building category. Read all of the cell descriptions for each category before deciding on the rating. After determining the capacity level description that best describes your organization's status or performance, input your selection. To input your selection, first click on the cell to the right of the assessment category descriptions (this is the last column on the right of the worksheet); then enter a whole number between 1 and 4 that reflects the level of your organization based on the description (1 = Level 1, 2 = Level 2, 3 = Level 3, and 4 = Level 4)</t>
  </si>
  <si>
    <t xml:space="preserve">Organization:                                                                                                                        </t>
  </si>
  <si>
    <t xml:space="preserve">Clear expression of the organization's mission; universally held within organization (by both board and staff) and used to drive programming and other organizational decisions and strategies. </t>
  </si>
  <si>
    <t>The organization's mission not known or understood; not referred to or used.</t>
  </si>
  <si>
    <t>The organization's mission known and understood by only a few; broad agreement lacking: rarely referred to or used.</t>
  </si>
  <si>
    <t>Select the level that reflects the  organization</t>
  </si>
  <si>
    <t>Clear expression of the organization's mission; held by many within organization (by both board and staff) and often referred to but may not always drive programming and other organizational decisions and strategies.</t>
  </si>
  <si>
    <t xml:space="preserve">No common set of basic beliefs and values held within the organization.  Differences among and within board and staff may stem from conflicting beliefs and values.  </t>
  </si>
  <si>
    <t xml:space="preserve">Common set of basic beliefs aligned with mission seems to exist or is assumed among some within the organization but is not clearly articulated or shared broadly. </t>
  </si>
  <si>
    <t xml:space="preserve">Common set of basic beliefs held by many people within the organization (board and staff); values clearly aligned with the organization's mission, emphasizing positive social change; helps provide members a sense of identity; beliefs are aligned with organization purpose and often harnessed to produce impact. </t>
  </si>
  <si>
    <t>Common set of basic beliefs and values exists and is widely shared within the organization (board and staff); provides members sense of identity and clear direction for behavior; beliefs embodied by leader but nevertheless timeless and stable across leadership changes; beliefs clearly support overall purpose of the organization and are consistently harnessed to produce impact.</t>
  </si>
  <si>
    <t>No clear vision; little shared understanding of what organization aspires to become and achieve beyond the stated mission.</t>
  </si>
  <si>
    <t>Somewhat clear or specific understanding of what the organization aspires to become and  achieve; vision exists but lacks inspiring view of future, may be outdated; held by only a few; or “on the wall,” but rarely used to direct actions or set priorities.</t>
  </si>
  <si>
    <t xml:space="preserve">Clear and specific understanding of what the organization aspires to become and achieve; vision held by many within the organization and often used to direct actions and set priorities. Vision may fall short of being both challenging and achievable.
</t>
  </si>
  <si>
    <t>Clear, specific, and compelling understanding of what organization aspires to become and achieve; is challenging but achievable. Vision broadly held within organization (board and staff) and consistently used to direct actions and set priorities.</t>
  </si>
  <si>
    <t>Overall lack of board understanding of and agreement over organization's  mission/vision and strategic priorities; no process for meaningful board involvement in development and review of  vision, strategic planning, or monitoring organizational performance against mission and strategic priorities.</t>
  </si>
  <si>
    <t xml:space="preserve">Informal process for board involvement and leadership in strategic planning; infrequent discussion of mission, vision and strategic priorities and organization performance measured against them; strategic planning tends to be staff driven; no process exists for board's regular review and updating of strategic plan. </t>
  </si>
  <si>
    <t>Board members share understanding of mission, vision and strategic priorities which they frequently refer to during board deliberations; formal process for  meaningful board involvement in periodically reviewing mission/vision, strategic plans and monitoring organization performance against these plans.</t>
  </si>
  <si>
    <t xml:space="preserve">Complete board engagement in mission, vision and strategic priorities which drive major board deliberations; well documented process to facilitate meaningful board leadership in regular review of mission, vision and strategic plan; board works cooperately with executive staff to determine how to monitor organization's performance against mission/vision and strategic priorities.
</t>
  </si>
  <si>
    <t xml:space="preserve">Vision, if it exists, not translated into set of concrete organization goals, though there may be general (but inconsistent and imprecise) knowledge within organization of what it aims to achieve. Focused strategy is also absent, unclear or incoherent (largely a set of scattered initiatives). </t>
  </si>
  <si>
    <t>Vision translated into a set of organization goals; goals lack clarity and boldness; goals known by only a few, or only occasionally used to direct actions or set priorities. Some evidence of coherent and focused strategy designed to achieve goals but may not be articulated.</t>
  </si>
  <si>
    <t>Vision translated into set of concrete goals but some goals may lack clarity and/or boldness. Strategies are coherent and focused on goals. Goals and strategies are known by many within organization (board and staff) and often used by them to direct actions and set priorities; results tracked but not consistently used.</t>
  </si>
  <si>
    <t>Vision translated into clear, bold set of goals that organization aims to achieve; specified by concrete measures of success and by well-defined time frames for attaining goals. Coherent and focused set of strategies for achieving goals are defined and both goals and strategies are broadly known within organization (by board and staff) and consistently used to direct actions and set priorities.</t>
  </si>
  <si>
    <t xml:space="preserve">Performance targets for goals in all organization areas are non-existent or few; targets are vague or confusing, or either too easy or impossible to achieve; not clearly linked mission and strategic plan.  Targets largely unknown or ignored by staff; no monitoring tools such as an organizational dashboard or scorecard in place to measure performance. </t>
  </si>
  <si>
    <t xml:space="preserve">Well-developed comprehensive, integrated system used by board and staff for measuring organization's performance and progress on continual basis, including social, financial, and organizational impact; targets are tightly linked to mission and strategic plan, are results-focused, have annual milestones, and are long-term in nature; staff consistently adopts targets and works diligently to achieve them; board and staff consistently and effectively use an organizational dashboard or scorecard to measure, report and monitor performance.
</t>
  </si>
  <si>
    <t>Quantified, aggressive targets in most areas; linked to mission, strategic plan; mainly focused on results; typically multiyear targets, though may lack milestones; targets are known and adopted by most staff who usually use them to broadly guide their work and by the board in areas in which the board has primary responsibility; effective use of a monitoring tool such as an organizational dashboard or scorecard to measure performance.</t>
  </si>
  <si>
    <t>Select the level  that reflects the  organization</t>
  </si>
  <si>
    <t>Board membership with limited diversity of fields of practice and expertise; drawn from a narrow spectrum of the organization's constituencies (community, nonprofit, academia, for-profit, government, etc.). The board is not diverse in terms of ethnic/racial makeup and other critical demographic factors reflecting the mission. Board either too small, creating heavy work for members or inadequate coverage of key responsibilities, or too large to form cohesive group.</t>
  </si>
  <si>
    <t xml:space="preserve">Some diversity in fields of practice; board membership represents a few different constituencies of the organization (nonprofit, academia, for-profit, government, etc.). The board has some diversity in terms of ethnic/racial makeup and other critical demographic factors that reflect the mission. Board has an informal plan to expand this diversity. Board size is largely result of past decisions; imbalances exist in workload and/or coverage of board roles. </t>
  </si>
  <si>
    <t xml:space="preserve">Good diversity in fields of practice and expertise; board membership represents most of the organization's constituencies (nonprofit, academia, for-profit, government, etc.). The board has good diversity in terms of ethnic/racial makeup and other critical factors that reflect the mission.  A formal plan is underway to expand this diversity. Board size for most part adequately meets the board’s needs. </t>
  </si>
  <si>
    <t>Board membership with broad variety of fields of practice and expertise, and drawn from the full spectrum of the organization's constituencies (nonprofit, academia, for-profit, government, etc.). The board is diverse in terms of ethnic/racial makeup and other critical demographic factors that reflect the mission.  The board has a continuing action plan to maintain diversity.  Board discusses issue of size explicitly and directors widely believe the current size adequately balances coverage of roles, cohesiveness among members, and workload.</t>
  </si>
  <si>
    <t>Some understanding of the difference between governance and management; varies among board members. Written board member and board officer job descriptions may be lacking. Roles of board, any advisory structures and management are generally clear; board functions according to by-laws, reviews budgets, and occasionally sets organizational direction and targets, but does not regularly review CEO/ED performance, monitor potential conflicts of interest, review audits, or review IRS and state filings.</t>
  </si>
  <si>
    <t xml:space="preserve">Board meetings are not held on a regular basis;  sometimes called at the last minute and/or poorly attended; meetings not well-planned or productive; inconsistent use of agendas and meeting minutes. Attendance is less than 50 percent; the agenda is dominated by problems and crises, preventing the board from dealing with substantive policy issues. </t>
  </si>
  <si>
    <t>There are regular board meetings attended by not less than 50 percent of the members; strong domination by some members; agenda mostly consists of reports; few substantive decisions are made; generally purposeful meetings; established calendar of meetings publicized but not always adhered to; meeting agendas prepared in advance and meeting minutes reported for most meetings.</t>
  </si>
  <si>
    <t xml:space="preserve">The board has organized, functioning committees that reflect governance roles and which make informed recommendations for board action. Attendance is better than 50 percent. Generally effective use of workgroups and task forces for short-term, ad-hoc projects which contribute to board effectiveness. Board committees, workgroups and task forces are somewhat aligned with the organization's strategic priorities. </t>
  </si>
  <si>
    <t xml:space="preserve">There is an informal process for identifying and recruiting board members not necessarily based on the specific goals and needs of the board. Board training occurs 'on the job' rather than through any formal training sessions; Some formal training provided on an ad-hoc basis upon request; Limited orientation for new members. Next generation of leaders has yet to be identified by current leaders; burnout resulting from small group of the same board members responsible for most of the work. </t>
  </si>
  <si>
    <t xml:space="preserve">Board has and utilizes a formal process for the identification, recruitment and selection of board members based on its goals and needs and the organization's strategic priorities. Some formal training for all board members loosely based upon a curriculum; Orientation for new members occurs and is supported by written and online materials. Future leaders are identified and given opportunities to lead. New board leaders have the knowledge and skills needed to be successful in leadership roles that they take on or are elected to fill. </t>
  </si>
  <si>
    <t>4. Before you begin the assessment and benchmarking, save the file as "Assessment and Benchmarking Tool (your organization).  For example: CB Assessment and Benchmarking Tool ABC organization. Be sure to re-save the file periodically AND when you have completed the tool.</t>
  </si>
  <si>
    <t>Select the level  that reflects the organization</t>
  </si>
  <si>
    <t>CEO/Executive Director and/or top leadership team lack management skills and/or experience as evidenced by deficiencies in critical areas of the organization's operation.</t>
  </si>
  <si>
    <t>CEO/Executive Director/leadership team demonstrate leadership in providing professional support to the board; some movement beyond managing the status quo; lead the organization's focus on mission and strategic priorities.</t>
  </si>
  <si>
    <t xml:space="preserve">CEO/Executive Director/leadership team  lead the organization with passion and drive; demonstrate high level of competence in providing professional direction and support to the board; lead development of sound strategies to advance  resource development and financial management.  Strategic and dynamic thinking,and analytical skills are evident. </t>
  </si>
  <si>
    <t xml:space="preserve">High dependence on CEO/ED; no one could potentially step into CEO/ED role in an emergency/ transition; organization would continue to exist without her/his presence, but likely to experience some significant setbacks. </t>
  </si>
  <si>
    <t>Some dependence on CEO/ED; organization would continue in similar way without her/his presence but areas such as fundraising or operations would likely suffer some setbacks during transition period; someone could potentially step into CEO/ED role in an emergency/ transition.</t>
  </si>
  <si>
    <t>The organization (board and staff) has had informal discussions about the need to develop a succession plan before an Executive Director/ other key staff transition arises. An emergency succession plan may exist. Critical organizational knowledge and information not documented and rarely shared beyond the executive.</t>
  </si>
  <si>
    <t>A board approved CEO/ExecutiveStaff succession plan is in place; plan addresses a number of contingencies including potential future transition of current CEO/Executive Staff leadership. An emergency succession plan to cover temporary absences of key staff.and loss of ED in place. Plans include comprehensive procedures for ensuring important duties are covered, spokespersons, recruitment processes, etc. organization maintains current documentation of critical knowledge and information that is readily accessible, especially if transition occurs.</t>
  </si>
  <si>
    <t>Select the level that reflects the organization</t>
  </si>
  <si>
    <t xml:space="preserve">Programs and services vaguely defined and lack clear alignment with organization's mission, vision and goals. Programs and services seem scattered and largely unrelated to each other.  Little intentional program planning. Programs and services typically developed in response to funding opportunities or based on untested ideas. </t>
  </si>
  <si>
    <t>Minimal knowledge and understanding of other community players, including potential partners and competitors, or new developments that affect organization's mission performance and impact.</t>
  </si>
  <si>
    <t xml:space="preserve">Basic knowledge of community players, including collaborators and competitors, and developments that affect organization's mission effectiveness and impact, but seldom adapts strategies and service approaches based on acquired understanding.
</t>
  </si>
  <si>
    <t xml:space="preserve">Solid knowledge of community players and developments that affect organization's mission effectiveness; organization usually adapts strategies and service approaches based on acquired understanding. </t>
  </si>
  <si>
    <t xml:space="preserve">Extensive knowledge of community players and developments that affect the organization, its mission and strategic priorities; consistently and systematically adapts strategies and service approaches based on acquired understanding.  </t>
  </si>
  <si>
    <t>Select the level that reflects your organization</t>
  </si>
  <si>
    <t>Community members offered some meaningful involvement roles in the organization; community involvement mostly task oriented versus volunteer positions of leadership; training and support for effective involvement occurs on an ad hoc basis.</t>
  </si>
  <si>
    <t>Community members perform a variety of roles in the organization including volunteer positions of leadership; paid staff take a large role in planning and other activities but community members are involved and help define some desired outcomes; training and other supports provided to community members in some of the skill areas needed in order to perform effectively.</t>
  </si>
  <si>
    <t xml:space="preserve">Community members take on a wide variety of roles in organization including volunteer positions of leadership; paid staff work collaboratively with community members to plan and lead significant parts of the organization's work and define desired outcomes; training is provided to community members in all of the skill areas needed to perform effectively.
</t>
  </si>
  <si>
    <t>The board has few, if any, active community leaders as members who can influence community decisions to benefit the organization.</t>
  </si>
  <si>
    <t xml:space="preserve">The board has some recognized community leaders who influence community decisions. Board members sometimes use contacts they have to benefit the organization.
</t>
  </si>
  <si>
    <t>The board has some community leaders who consistently influence community decisions to benefit the organization.</t>
  </si>
  <si>
    <t>The board has a solid base of community leaders who influence community decisions. They do not hesitate to use the contacts they have to benefit the organization.</t>
  </si>
  <si>
    <t>No systems or processes to recruit staff with needed skills. Pre-employment screening is haphazard. Friends and relatives occasionally hired. No identifiable, consistent orientation program reflecting the organization's mission for new staff. Little attention paid to staff retention. High staff turnover exists.</t>
  </si>
  <si>
    <t>Some staff diversity; organization is aware of the importance of diversity and has informal plans to expand/maintain the diversity of its staff.</t>
  </si>
  <si>
    <t>Some active recruitment of volunteers; volunteer roles involve a range of time commitments and skill levels; volunteer work is mostly task oriented; basic training to volunteers provided generally on an ad hoc basis; volunteers managed but without standards and little accountability. Some volunteers working up to their potential; loyal and committed to organization's success.</t>
  </si>
  <si>
    <t>Active recruitment of volunteers on a regular basis; wide range of volunteer roles available; written job descriptions for most common volunteer positions; some systems exist to track and manage volunteers; volunteer orientations and trainings take place periodically with attention paid to both skill and cultural competency; staff may be trained on how to manage volunteers. Volunteers bring required skills to organization; are culturally competent, reliable, loyal, and generally committed to organization's success.</t>
  </si>
  <si>
    <t>Volunteer recruitment systems successfully fill organization's needs with appropriate volunteers; range of volunteer roles available, including positions of leadership; written job descriptions for all volunteer positions; robust volunteer management systems in place; volunteer orientations and trainings take place on a regular basis, with attention paid to both skills and cultural competency; staff experienced and or trained in volunteer management.</t>
  </si>
  <si>
    <t>The organization uses a range of tools to ensure effective internal communication (meetings, email, interoffice mail, intranet, etc.) as standard operating practice.  Communication needs are often anticipated and proactively addressed. Staff generally satisfied with the quality and quantity of communication; few gaps exist.</t>
  </si>
  <si>
    <t>The organization fully utilizes a range of  tools to ensure effective communication with continuous efforts to assess and improve; high level of staff satisfaction with the quality and quantity of communication; communication problems are very rare and when they occur are quickly addressed.</t>
  </si>
  <si>
    <t xml:space="preserve">Some systems in place for longer-term planning, defining and managing to achieve target goals; fund development strategy includes multiple activities and is connected to organization's longer-term strategic plan and budget projections.
</t>
  </si>
  <si>
    <t>Well developed systems for longer-term planning and defining and managing to target goals; multi-pronged fund development strategy is proactive and integrated into the organization's  longer term strategic plan and budget projections.</t>
  </si>
  <si>
    <t>Most board members do not recognize fundraising as one of the board's roles and responsibilities; no goals or plans for board-driven fundraising activities exist; board members do not generally make financial contributions to the organization.</t>
  </si>
  <si>
    <t xml:space="preserve">Members accept that the board has some fundraising responsibilities, but concerns exist regarding ability of board to be successful in this area; board fundraising activities are limited; some members make a personally significant annual financial contribution to the organization based on their individual means. </t>
  </si>
  <si>
    <t>Many board members embrace fundraising as one of the board's core roles and responsibilities and participate in fundraising efforts; realistic and appropriate board fund-raising goals and plans exist; fundraising activities are underway; most members make a personally significant financial contribution to the organization based on their individual means.</t>
  </si>
  <si>
    <t xml:space="preserve">All members embrace fundraising as a core board role and responsibility; realistic and appropriate fundraising goals and plans are in place; board is actively fundraising and has achieved measurable progress towards goals; all members make a personally significant tangible financial contribution to the organization based on their individual means, and some contribute more frequently.
</t>
  </si>
  <si>
    <t>The organization maintains donor lists and uses basic spreadsheets and databases to support its revenue development efforts.</t>
  </si>
  <si>
    <t xml:space="preserve">The organization utilizes an integrated donor management software program for direct mail, giving history, annual campaigns, and other revenue  development activities which is linked to the accounting function. Some use of social media and web-based communications vehicles to maintain and expand donor relationships. </t>
  </si>
  <si>
    <t>The organization utilizes an integrated research and revenue development application for donor management, direct mail, planned giving, board involvement in resource development, and other resource development activities which ensurs accuracy, accountability and timely reports. Extensive use of social media and web-based communications vehicles to maintain and expand donor relationships.</t>
  </si>
  <si>
    <t>Select the level  that reflects your organization</t>
  </si>
  <si>
    <t>Facilities do not meet organization's needs; (too much space, wrong space, not enough space); results in loss of effectiveness and efficiency (e.g., unfavorable locations, workspace for customers/services and employees, no space for teamwork); excess and unutilized space costly to maintain. Facilities not maintained in a clean and attractive manner.  Equipment receives attention only when it breaks down.  Maintenance is generally not done on a planned basis, but in response to urgent conditions.</t>
  </si>
  <si>
    <t>Limited/no use of computers, email, and internet in day-to-day activity throughout the organization. No technology plan for the organization exists; little or no staff training in use of technology.</t>
  </si>
  <si>
    <t>Computers, email, and internet used but not consistently throughout the organization. Incomplete/limited office technology in some locations; equipment sharing may be common. A beginning technology plan exists which provides for equipment purchase and limited budget for staff training and support.</t>
  </si>
  <si>
    <t xml:space="preserve">Hardware and software infrastructure in place and accessible throughout the organization; no or limited sharing of equipment in ways that would impede staff effectiveness and efficiency; usage of office technology contributes to increased staff efficiency. Basic computer, email and internet access by most staff. A technology plan is in place that includes internal procedures regarding technology usage, privacy policy, etc. </t>
  </si>
  <si>
    <t xml:space="preserve">State-of-the-art, fully networked computing hardware with comprehensive range of up-to-date software applications; all staff has individual computer, email, intranet, and internet access as appropriate; used regularly and effectively by staff to maintain and increase efficiency. A comprehensive long range technology plan is in place that provides for integration of all technology in use; plan assures that organization technology will remain up-to-date and that staff training and support will be maintained at adequate levels.
</t>
  </si>
  <si>
    <t>Very strong dependence on CEO/ED; organization would probably cease to exist without her/his presence.</t>
  </si>
  <si>
    <t>Process for management team's decision making often breaks down and not always inclusive; management team may be authorized, but is unlikely to make key decisions; some roles and responsibilities among team members are formalized.</t>
  </si>
  <si>
    <t xml:space="preserve">Organization has no clear succession plan; has no clear plan that defines the actions that board members and staff can employ when an executive begins thinking about leaving or is asked to leave the organization; no emergency plan exists that would address an unanticipated
departure of a CEO/Executive Director or loss of, or, temporary absences of  key staff.
</t>
  </si>
  <si>
    <t>The Board has committed to formal executive succession planning and is working with CEO/Executive Staff to develop a formal plan; an emergency succession plan is in place. Plans include written procedures for ensuring some important duties are covered, who speaks for the organization, process for recruitment, selection, etc. Organization documents some critical knowledge.and information; this is readily accessible, especially if transition occurs.</t>
  </si>
  <si>
    <t>Some programs and services well defined and can be linked to organization's mission, vision and goals (strategic plan) and community needs and assets.  Program offerings may be somewhat scattered or separated by "silos"-- not fully integrated into a clear strategy. Little or limited use of customer data. Some ability to modify existing approaches and programs and create new services based on customer feedback and needs.</t>
  </si>
  <si>
    <t>Most programs and services well defined and aligned with organization's mission, vision and goals (strategic plan). Most program offerings driven by community needs and assets and fit together well as part of clear strategy but some "silos" may remain.  Some efforts to plan service expansion as appropriate.</t>
  </si>
  <si>
    <t>All programs and services well defined and driven by mission, vision and goals (strategic plan), customer needs and community needs and assets. Program offerings are clearly linked to one another and to complementary services provided by others and overall impact on customer is clear.  Organization expands services and builds new approaches and programming based on careful planning.</t>
  </si>
  <si>
    <t>Organization does not attempt to influence mission-focused policies on behalf of customers; never called in on substantive policy discussions.</t>
  </si>
  <si>
    <t xml:space="preserve">Organization understands how to influence policy and is actively engaged in policy discussions at local, state or national levels (as appropriate) on mission-focused issues; has advocacy point person and board involvement in establishing advocacy development and engagement policies; has relationships with several elected officials and other policy makers focusing on mission-based issues; some successes in influencing policy decisions, often in collaboration with others. Understands and complies with applicable state and federal nonprofit lobbying laws/regulations.
</t>
  </si>
  <si>
    <t>Organization possesses some interest and skill in advocacy and public policy work; participates in some efforts to influence policy on priority mission-focused issues; some contact with elected officials and other policy makers. May be hesitant to engage in advocacy or influence policy due to limited resources or incomplete understanding of nonprofit advocacy/lobbying laws; engages in some training to develop advocacy capacity; some coordination with regional and national efforts.</t>
  </si>
  <si>
    <t xml:space="preserve">Organization proactively and reactively influences policies on mission-focused  issues in a highly effective manner, on local, state or national levels; always ready for and often called on to participate in substantive policy discussions and, at times, initiates discussions. Board adopts policy agenda consistent with the organization's mission. Has a grassroots network that engages in calls to action. </t>
  </si>
  <si>
    <t>Organization consistently develops and refines  evidence-based programming that meets identified priority customer needs. Program development tools, such as logic models, systematically used to examine and refine services. Programs generate data that are used to improve existing or develop new services. Sources of research constantly tracked for new ideas and models.  Links between intended impact and program activities consistently clear and supported by data.</t>
  </si>
  <si>
    <t>Very limited or no measurement or tracking of program performance and progress. organization does not use technology to manage program/service information. Records are kept manually and often poorly. Attempts to evaluate services and initiatives usually based on anecdotal evidence; Organization may collect some data on activities (e.g., numbers  served) but does not measure outcomes (number served who increase their skills, for example).</t>
  </si>
  <si>
    <t>Performance sometimes  measured and progress  tracked for some programs; limited or inconsistent use of technology but organization may have plans to expand the use of technology. Organization regularly collects solid data on service delivery activities; has made some attempts to measure outcomes but not consistently.</t>
  </si>
  <si>
    <t>Well-developed, comprehensive, integrated systems consistently used for measuring program performance -- service delivery processes, activities, and customer outcomes; well-developed, clear and meaningful outcomes-based performance indicators exist in all areas; technology used effectively to track, manage and produce useful data; data consistently used to make decisions about service delivery and to demonstrate organizational impact to stakeholders. Welcomes, seeks and engages in periodic formal program evaluation when resources are available and uses results to improve services.</t>
  </si>
  <si>
    <t>All resources required to deliver services, on an ongoing basis including overhead, consistently clear.  Program assessments regularly performed and results used to make changes. Organization does not hesitate to phase out ineffective and unsustainable programming.</t>
  </si>
  <si>
    <t>Organization is not well connected to or recognized in the community.  Few leaders of local community constructively involved in the organization; community leaders rarely call on organization for its input on issues important to the organization and community.</t>
  </si>
  <si>
    <t xml:space="preserve">Organization is involved in the community to some degree; presence somewhat recognized and generally regarded as positive within the community but may not be well understood. Some leaders of larger community constructively engaged with organization; community leaders occasionally call on organization for its input on issues important to the organization and community. </t>
  </si>
  <si>
    <t xml:space="preserve">Organization is very involved and reasonably well-known within community; beginning to play some leadership roles. Organization is perceived as open and responsive to community needs; leaders of larger community (including a few prominent ones) constructively involved in organization; community leaders often call on organization for its input on issues important to the organization and community. </t>
  </si>
  <si>
    <t>Organization is strongly connected and widely known within larger community -- perceived as actively engaged with and extremely responsive to it; regularly sought out by others for input on issues important to the organization and community  and viewed as key community leader. Many leaders of the larger community (including many prominent leaders) actively and constructively involved in organization (e.g., serve on board, assist in fund-raising.)</t>
  </si>
  <si>
    <t xml:space="preserve">Early stages of building relationships and collaborating with other for-profit, nonprofit, or public sector entities.  Organization usually responds to requests from others in the community seeking to serve target customers or engage in advocacy. Isolated instances of partnership and alliance building efforts to advance mission related service priority areas. </t>
  </si>
  <si>
    <t>Effectively builds and leverages some key relationships with a few types of relevant parties (for-profit, public/government and nonprofit sector entities). Organization often works closely with others to assure comprehensive services to target customers and to engage in advocacy; increasing partnership and alliance building efforts that advance mission-related service priority areas. Beginning to explore restructuring options such as long term formal collaborations and joint ventures.</t>
  </si>
  <si>
    <t xml:space="preserve">Builds, leverages, and maintains strong, high-impact relationships with variety of relevant parties (local, state, and federal government entities as well as for-profit and nonprofit community agencies); the organization's relationships with other organizations/partners deeply anchored in stable,  mutually beneficial collaboration. Organization is a recognized leader in working with others to engage in advocacy in service priority areas; Comfortable and effective in exploring and entering into a range of restructuring options (joint ventures, subsidiaries, mergers).
</t>
  </si>
  <si>
    <t>Organization seldom, if ever, engages in collaborative planning on community initiatives with other service providers; sees little or no value in such efforts; minimal or no involvement in collaborative efforts with other organizations.</t>
  </si>
  <si>
    <t>Organization engages in some collaborative planning  at the request of external stakeholders such as funders; such efforts are isolated and usually short term in nature. Organization often avoids collaboration due to the competitve nature of its relations with other organizations even when such collaboration would serve to increase program impact in the community.</t>
  </si>
  <si>
    <t xml:space="preserve">Organization is fairly skilled in collaborative planning; engages in efforts sometimes at the request of external stakeholders and also because the organization views such efforts as a way to increase its impact; collaborative plans with other partners align with the organization's mission, vision and strategic plan; organization will consider collaboration with competitors when such joint work will clearly benefit constituents and the community as a whole. </t>
  </si>
  <si>
    <t>Organization possesses a high level of skill in collaborative planning; engages in and often initiates a range of collaborative planning efforts; views such efforts as integral to its success and as a way to extend and solidify partnerships and alliances that increase impact; collaborative plans with other partners, and on occasion competitors, contribute to the advancement of the organization's strategic plan as well as strategic plans of  the broader community.</t>
  </si>
  <si>
    <t xml:space="preserve">Organization has access to  some skills and experience within staff, board or via external assistance but does not have a plan for marketing and PR; uses some tools to communicate with stakeholders. Basic website exists but not always current; site maintenance is a burden and performed only occasionally. Has a loose collection of materials it uses for marketing; documents are generic and not all current with minimal degree of professionalism and organizational brand compliance. There is some understanding that the CEO/Executive Director or other designated person would speak for the organization in time of crisis but no other plans in place. </t>
  </si>
  <si>
    <t>Organization makes no or limited use of marketing and communications strategies; general  general lack of skills and expertise. Does not have marketing materials or materials that it has are outdated, not professional in their presentation and are not organizational brand compliant. Has no website; no use of social media or other online tools.  There is no plan regarding who would speak for the organization in time of crisis or with what message.</t>
  </si>
  <si>
    <t xml:space="preserve">Organization has a basic marketing and communications plan in place; possesses skills and expertise in effective use of marketing/PR techniques and strategies, including written, social media and other web-based tools; basic but comprehensive website is up-to-date, well-maintained, PR and marketing materials are organizational brand compliant. Key organization messages are defined and stakeholders are identified; communications to stakeholders are generally consistent and coordinated. organization has a designated spokesperson with general guidelines for responding to a crisis. </t>
  </si>
  <si>
    <t>Organization has very strong marketing and PR expertise and plan with up-to-date strategies. Effective use of written and online PR/ marketing approaches including sophisticated, informative, regularly maintained website; effective use of  social media tools. Knows its stakeholders and what they value and customizes marketing and communications accordingly; communications always carry a consistent and powerful message. organization has a formal crisis management plan with a designated spokesperson and all staff and board leaders are aware of their roles how to respond in time of crisis.</t>
  </si>
  <si>
    <t>Human resource policies and procedures, including employee handbook, are informal, inconsistent, incomplete, or not current  providing little guidance to employees and managers; HR materials and procedures do not reflect the organization's mission and  core values.</t>
  </si>
  <si>
    <t xml:space="preserve">There are written human resource policies and procedures, including an employee handbook, providing some guidance and that reflect somewhat on the organization's mission and core values; little attention or effort are paid to reviewing and updating them on a regular basis. </t>
  </si>
  <si>
    <t xml:space="preserve">Organization has comprehensive, written human resource policies and procedures, including employee handbook, that clearly reflects the organization's mission and core valuess; these are occasionally reviewed and revised.  </t>
  </si>
  <si>
    <t>Organization has comprehensive, written human resource policies and procedures that demonstrate proactive commitment to  the organization's  mission and core values; these are reviewed annually and revised not less than every two years; they are up-to-date and provide clear guidance to employees and managers.</t>
  </si>
  <si>
    <t>Some formal recruiting networks in place. Basic screening is done when hiring employees. Staff are recruited and hired based on qualifications and experience, not friendship or relationship. An informal orientation program reflecting the organization's mission for new staff exists. Organization is working toward providing adequate salaries and/or benefits. Turnover rate not tracked.</t>
  </si>
  <si>
    <t>Well connected to sources of new staff talent.  References and police records are checked as appropriate before hiring new employees. Staff hired for skills/experience;  policies prohibit nepotism and supervision of relatives. Organization conducts formal orientation that includes mission for new staff. Turnover is tracked. Some effort to assess job satisfaction but inconsistent follow through. High performing staff at all levels receive recognition.</t>
  </si>
  <si>
    <t>Systematic attention paid to the recruitment of staff to reflect the diversity of the community and constituents served. Staff drawn from very diverse backgrounds; staff reflects diversity at all levels. Organization has a formal plan and takes direct action to maintain the diversity of its staff.  Affirmative action is evident in hiring policies.</t>
  </si>
  <si>
    <t>Organization has a formal salary and benefits administration program but is missing one or more of the following elements: reviewed annually; compensation is based on job descriptions, salary ranges and grades, pay policies and performance. Organization incorporates creative approaches to compensation such as paid-time-off, merit pay, etc.</t>
  </si>
  <si>
    <t>Serious internal communication problems exist. The organization does not have in place basic tools to foster effective internal communication (meetings, email, interoffice mail, etc.)   Plans to address these problems may be in process.</t>
  </si>
  <si>
    <t>The organization uses some tools to foster effective internal communication (meetings, email, interoffice mail, etc.) Staff somewhat satisfied with the quality and quantity of communication but some gaps exist.</t>
  </si>
  <si>
    <t>Organization highly dependent on one or a few funding sources, largely of same type (e.g., government or foundations or individuals) leaving organization highly vulnerable to fluctuations, changes in priorities of this/ these funding sources.</t>
  </si>
  <si>
    <t xml:space="preserve">Organization taps multiple types of funding (e.g., government, foundations, corporations, individuals, service fees) but some sources may detract from the organization's mission or the organization may be missing other, good funding opportunities. </t>
  </si>
  <si>
    <t>Diversified funding across multiple source types reflects the right mix consistent with the mission. Organization consistently examines revenue sources for changes or new opportunities. Organization insulated from potential funding environment shifts (e.g., fully developed endowment) and/or has developed sustainable revenue-generating activities; other nonprofits may try to imitate organization's revenue development activities and strategies.</t>
  </si>
  <si>
    <t xml:space="preserve">Organization recognizes need to develop systems for long-term planning and managing to achieve target goals; fund development includes several activities, but is not connected to organization's strategic plan and budget projections. </t>
  </si>
  <si>
    <t>Organization has a sound fiscal management and reporting system; produces basic financial reports, such as budget-to-actual financial reports, cash flow, and/or accounts payable/accounts receivable. Board and finance committee receive intelligible reports routinely; produces some more sophisticated financial/operations reports such as cost center reports, administrative/overhead, cost reporting/cost reconciliation, etc. Accounting handled by skilled, full-time or part-time staff appropriate to budget size.</t>
  </si>
  <si>
    <t>Organization has sound fiscal management and reporting system and uses appropriate external counsel or assistance as needed. Finance committee and board drive intelligible reports that are reviewed routinely.  Summarized data, including benchmarks and trends, produced in the form of an organizational dashboard or scorecard; data consistently reviewed against agreed upon financial performance measures. Board and Executive act on results. Information from the reports feeds directly into planning, decision-making, and adjustments in operations. Capable staff handle accounting functions -- full and/or part-time appropriate to budget size.</t>
  </si>
  <si>
    <t>No system of internal controls. Fiscal audit done only if needed as grant requirement.  Organization has no conflict of interest policy. Staff sometimes struggle to meet tax, required reporting responsibilities and additional funder obligations.</t>
  </si>
  <si>
    <t>Organization has some internal controls and checks and balances. Annual financial audit usually done. Board reviews audit report. No conflict of interest policy. Staff usually handle tax, required reporting responsibilities, and additional funder obligations adequately and on time.</t>
  </si>
  <si>
    <t>Formal internal controls govern all financial operations. Organization generally has good credit rating. Audit done annually with few issues identified in management letter. Board approved conflict of interest policy in place.Tax and required reporting responsibilities and additional funder obligations handled well. The board approves annual budget, year end fiscal statement, and financial audit.</t>
  </si>
  <si>
    <t>Organization maintains good credit and financial standing and manages debt prudently. Professional/CPA audit performed annually with no serious issues revealed.  Organization complies with conflict of interest policy. All legal, tax, reporting obligations, and additional funder obligations met on time. Sound internal controls are in place and reviewed regularly. Cash flow actively managed.The board approves annual budget, year end fiscal statement, and financial audit.</t>
  </si>
  <si>
    <t>Formal internal controls governing all financial operation; fully tracked, supported and reported; attention is paid to cash flow. Organization has mostly automated systems for fiscal management, reporting, accounting.</t>
  </si>
  <si>
    <t xml:space="preserve">Robust systems and controls in place governing all financial operations and their integration with budgeting, decision making, and organizational objectives/strategic goals; cash flow proactively managed. Organization has fully automated systems for fiscal management, reporting, accounting.
</t>
  </si>
  <si>
    <t>Organization engages in little or no financial planning; has difficulty with considering financial implications of decisions.</t>
  </si>
  <si>
    <t>Revenues have narrowly exceeded expenses in two of the past 3 years. (Slightly positive operating margin in 2 of the last 3 years.)</t>
  </si>
  <si>
    <t>Revenues have exceeded expenses in one or none of the past 3 years. (Positive operating margin in 0-1 of the last 3 years.)</t>
  </si>
  <si>
    <t>Revenues have exceeded expenses in two of the past 3 years. (Positive operating margin in 2 of the last 3 years.)</t>
  </si>
  <si>
    <t>Revenues have met or exceeded expenses in all of the past 3 years. (Positive operating margin in 3 of the last 3 years.)</t>
  </si>
  <si>
    <t>General budget developed but may not be complete or up-to-date; only one budget for entire central organization with no divisional (departmental, program or geographical) budgeting. Performance against budget loosely monitored or not monitored. Board involvement is limited or absent.</t>
  </si>
  <si>
    <t>Organization does not have plans to prepare cash budgets or a cash projection system; fail to anticpate shortfall and planning. Little or no monitoring of changes in cash flow. Cash flow is not taken into consideration as part of organizational planning and management. (Approximately &lt;30 days cash on hand.)</t>
  </si>
  <si>
    <t>Organization has done some planning to prepare cash budgets and/or a cash projection system; however, little anticpating and/or planning to avoid or manage such. Some monitoring and use of cash flow considerations as part of organizational planning and management occurs. (Approximately 30-45 days cash on hand.)</t>
  </si>
  <si>
    <t>Organization has developed plans to prepare cash budgets and a cash projection system, sometimes anticpating shortfall and planning appropriate options to avoid or manage such. Monitoring changes in cash flow, taking action. At times, uses cash flow considerations as part of organizational planning and management.  (Approximately 45-60 days cash on hand.)</t>
  </si>
  <si>
    <t>Organization has well-deveoped plans to prepare cash budgets and a cash projection system, anticpating shortfall and planning appropriate options to avoid or manage such. Continuous monitoring of changes in cash flow, taking timely action.  Uses cash flow considerations as part of organizational planning and management. (Approximately &gt;60 days cash on hand.)</t>
  </si>
  <si>
    <t>Organization runs operations on day-to-day basis with few procedures and no short- or longer-term plan; no experience in operational planning.</t>
  </si>
  <si>
    <t xml:space="preserve">Organization develops and refines concrete and detailed operational plan with procedures; operational planning carried out regularly; operational plan tightly linked to strategic and program plans and systematically used to direct operations, and to plan for the next year.
</t>
  </si>
  <si>
    <t>Facilities can be made to work well enough to suit organization's most important and immediate needs; some improvements could greatly increase effectiveness and efficiency (e.g., lack of office space for teamwork, no possibility of holding confidential discussions, employees share desks). Organization's facilities and equipment maintained in a clean and attractive manner; usually finds funds needed for major repairs or improvements, sometimes with costly delays. There is an informal maintenance program characterized by inspections of major facilities and equipment.</t>
  </si>
  <si>
    <t>Fully adequate facilities for  current needs of the organization; facilities do not impede effectiveness and efficiency (e.g., favorable locations for customers and employees, sufficient individual and team space, possibility for confidential discussions). Facilities and equipment are often inspected and are maintained in a clean, attractive manner. Organization has access to funds for major repairs and improvements to facilities and equipment.  Organization  has a systematic, planned maintenace program for all facilities and equipment.</t>
  </si>
  <si>
    <t xml:space="preserve">Facilities well-tailored to organization's current and anticipated needs; well-designed to enhance organization’s efficiency and effectiveness (e.g., especially favorable for customers and employees; office space and layout encourages teamwork, critical interactions among staff). Facilities and equipment thoroughly maintained, clean and attractive.  Organization has designated financial reserves for maintenance; has a written maintenance plan, complete with schedules, inspection tags, and accountability assignments.
</t>
  </si>
  <si>
    <t>Organization has a sporadic, undefined, manual system for data gathering, reporting and recordkeeping. Records may be backed up occasionally.</t>
  </si>
  <si>
    <t xml:space="preserve">Organization has a systematic approach for most management/ organizational functions. Some systems are automated. Records backed up regularly. </t>
  </si>
  <si>
    <t>Organization has mostly automated systems for fiscal management, data gathering, reports for programming, membership, accounting, research and resource development. Records backed up at least weekly and stored off-site.</t>
  </si>
  <si>
    <t>Organization has a fully automated data system in all areas and provides timely information/reports, internally and externally (grant reports, audit, governmental reports, etc.). Records backed up daily; stored off-site at least weekly.</t>
  </si>
  <si>
    <t xml:space="preserve">*This Capacity Building Assessment and Benchmarking Tool was orginally developed by Frank Martinelli and Shelly Schnupp for use by YWCAs. The Tool was subsequently revised for use by other nonprofit organizations. The tool borrows heavily from the Capacity Assessment Tool created by McKinsey &amp; Co. for Venture Philanthropy Partners that was modified and assembled in electronic format by Blueprint Research and Design, Inc. for Social Venture Partners Seattle.  The Tool also draws on the experience of Frank Martinelli and Shelly Schnupp, other assessment tools and input from a number of leaders, funders and professionals in fields related to the content of the tool. </t>
  </si>
  <si>
    <t>Capacity Building Assessment and Benchmarking Summary</t>
  </si>
  <si>
    <r>
      <t xml:space="preserve">The Center for Public Skills Training Nonprofit Capacity Building Assessment and Benchmarking Tool* 
Revised January </t>
    </r>
    <r>
      <rPr>
        <sz val="11"/>
        <rFont val="Arial Black"/>
        <family val="2"/>
      </rPr>
      <t>2012</t>
    </r>
  </si>
</sst>
</file>

<file path=xl/styles.xml><?xml version="1.0" encoding="utf-8"?>
<styleSheet xmlns="http://schemas.openxmlformats.org/spreadsheetml/2006/main" xmlns:mc="http://schemas.openxmlformats.org/markup-compatibility/2006" xmlns:x14ac="http://schemas.microsoft.com/office/spreadsheetml/2009/9/ac" mc:Ignorable="x14ac">
  <fonts count="41" x14ac:knownFonts="1">
    <font>
      <sz val="10"/>
      <name val="Arial Narrow"/>
    </font>
    <font>
      <sz val="10"/>
      <name val="Arial Narrow"/>
      <family val="2"/>
    </font>
    <font>
      <sz val="11"/>
      <name val="Arial Narrow"/>
      <family val="2"/>
    </font>
    <font>
      <sz val="11"/>
      <color indexed="17"/>
      <name val="Arial Black"/>
      <family val="2"/>
    </font>
    <font>
      <i/>
      <sz val="11"/>
      <color indexed="16"/>
      <name val="Arial Narrow"/>
      <family val="2"/>
    </font>
    <font>
      <i/>
      <sz val="11"/>
      <color indexed="16"/>
      <name val="Arial Narrow"/>
      <family val="2"/>
    </font>
    <font>
      <b/>
      <sz val="11"/>
      <color indexed="16"/>
      <name val="Arial Narrow"/>
      <family val="2"/>
    </font>
    <font>
      <sz val="10"/>
      <color indexed="62"/>
      <name val="Arial Narrow"/>
      <family val="2"/>
    </font>
    <font>
      <b/>
      <sz val="10"/>
      <name val="Arial Narrow"/>
      <family val="2"/>
    </font>
    <font>
      <sz val="10"/>
      <name val="Arial Black"/>
      <family val="2"/>
    </font>
    <font>
      <sz val="10"/>
      <name val="Arial"/>
      <family val="2"/>
    </font>
    <font>
      <b/>
      <sz val="11"/>
      <color indexed="62"/>
      <name val="Arial Narrow"/>
      <family val="2"/>
    </font>
    <font>
      <b/>
      <sz val="10"/>
      <color indexed="62"/>
      <name val="Arial Narrow"/>
      <family val="2"/>
    </font>
    <font>
      <sz val="10"/>
      <color indexed="62"/>
      <name val="Arial Narrow"/>
      <family val="2"/>
    </font>
    <font>
      <b/>
      <sz val="10"/>
      <name val="Arial"/>
      <family val="2"/>
    </font>
    <font>
      <b/>
      <sz val="11"/>
      <color indexed="17"/>
      <name val="Arial Narrow"/>
      <family val="2"/>
    </font>
    <font>
      <i/>
      <sz val="11"/>
      <color indexed="60"/>
      <name val="Arial Narrow"/>
      <family val="2"/>
    </font>
    <font>
      <sz val="10"/>
      <color indexed="60"/>
      <name val="Arial Narrow"/>
      <family val="2"/>
    </font>
    <font>
      <sz val="10"/>
      <color indexed="10"/>
      <name val="Arial Narrow"/>
      <family val="2"/>
    </font>
    <font>
      <sz val="10"/>
      <color indexed="8"/>
      <name val="Arial Narrow"/>
      <family val="2"/>
    </font>
    <font>
      <sz val="14"/>
      <name val="Arial Black"/>
      <family val="2"/>
    </font>
    <font>
      <sz val="13"/>
      <name val="Arial Black"/>
      <family val="2"/>
    </font>
    <font>
      <b/>
      <i/>
      <sz val="10"/>
      <color indexed="53"/>
      <name val="Arial"/>
      <family val="2"/>
    </font>
    <font>
      <sz val="11"/>
      <color indexed="53"/>
      <name val="Arial Black"/>
      <family val="2"/>
    </font>
    <font>
      <i/>
      <sz val="11"/>
      <color indexed="10"/>
      <name val="Arial Narrow"/>
      <family val="2"/>
    </font>
    <font>
      <sz val="12"/>
      <color indexed="62"/>
      <name val="Arial Black"/>
      <family val="2"/>
    </font>
    <font>
      <sz val="12"/>
      <name val="Arial Narrow"/>
      <family val="2"/>
    </font>
    <font>
      <sz val="8"/>
      <name val="Arial"/>
      <family val="2"/>
    </font>
    <font>
      <sz val="11"/>
      <name val="Arial Black"/>
      <family val="2"/>
    </font>
    <font>
      <u/>
      <sz val="10"/>
      <name val="Arial Narrow"/>
      <family val="2"/>
    </font>
    <font>
      <u/>
      <sz val="11"/>
      <color indexed="17"/>
      <name val="Arial Black"/>
      <family val="2"/>
    </font>
    <font>
      <i/>
      <sz val="10"/>
      <name val="Arial"/>
      <family val="2"/>
    </font>
    <font>
      <sz val="10"/>
      <color rgb="FF000000"/>
      <name val="Arial Narrow"/>
      <family val="2"/>
    </font>
    <font>
      <b/>
      <sz val="10"/>
      <color theme="0"/>
      <name val="Arial Narrow"/>
      <family val="2"/>
    </font>
    <font>
      <sz val="10"/>
      <color theme="0"/>
      <name val="Arial Narrow"/>
      <family val="2"/>
    </font>
    <font>
      <i/>
      <sz val="11"/>
      <color theme="9" tint="-0.499984740745262"/>
      <name val="Arial Narrow"/>
      <family val="2"/>
    </font>
    <font>
      <sz val="10"/>
      <color theme="9" tint="-0.499984740745262"/>
      <name val="Arial Narrow"/>
      <family val="2"/>
    </font>
    <font>
      <b/>
      <sz val="11"/>
      <color theme="3"/>
      <name val="Arial Narrow"/>
      <family val="2"/>
    </font>
    <font>
      <b/>
      <sz val="10"/>
      <color theme="3"/>
      <name val="Arial Narrow"/>
      <family val="2"/>
    </font>
    <font>
      <b/>
      <sz val="11"/>
      <color rgb="FF333399"/>
      <name val="Arial Narrow"/>
      <family val="2"/>
    </font>
    <font>
      <b/>
      <sz val="10"/>
      <color rgb="FF333399"/>
      <name val="Arial Narrow"/>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double">
        <color indexed="64"/>
      </bottom>
      <diagonal/>
    </border>
  </borders>
  <cellStyleXfs count="1">
    <xf numFmtId="0" fontId="0" fillId="0" borderId="0"/>
  </cellStyleXfs>
  <cellXfs count="119">
    <xf numFmtId="0" fontId="0" fillId="0" borderId="0" xfId="0"/>
    <xf numFmtId="0" fontId="1" fillId="0" borderId="0" xfId="0" applyNumberFormat="1" applyFont="1" applyBorder="1" applyAlignment="1">
      <alignment horizontal="left" vertical="top" wrapText="1"/>
    </xf>
    <xf numFmtId="0" fontId="2" fillId="0" borderId="0" xfId="0" applyNumberFormat="1" applyFont="1" applyBorder="1" applyAlignment="1">
      <alignment horizontal="center" vertical="top" wrapText="1"/>
    </xf>
    <xf numFmtId="0" fontId="4" fillId="0" borderId="0" xfId="0" applyNumberFormat="1" applyFont="1" applyBorder="1" applyAlignment="1">
      <alignment horizontal="left" vertical="top" wrapText="1"/>
    </xf>
    <xf numFmtId="0" fontId="2" fillId="0" borderId="0" xfId="0" applyFont="1" applyAlignment="1">
      <alignment horizontal="left" vertical="top" wrapText="1"/>
    </xf>
    <xf numFmtId="0" fontId="5" fillId="0" borderId="0" xfId="0" applyFont="1" applyAlignment="1">
      <alignment horizontal="left" vertical="top" wrapText="1"/>
    </xf>
    <xf numFmtId="0" fontId="2" fillId="0" borderId="0" xfId="0" applyNumberFormat="1" applyFont="1" applyAlignment="1">
      <alignment horizontal="left" vertical="top" wrapText="1"/>
    </xf>
    <xf numFmtId="0" fontId="1" fillId="0" borderId="1" xfId="0" applyNumberFormat="1" applyFont="1" applyBorder="1" applyAlignment="1">
      <alignment horizontal="left" vertical="top" wrapText="1"/>
    </xf>
    <xf numFmtId="0" fontId="1" fillId="0" borderId="2" xfId="0" applyNumberFormat="1" applyFont="1" applyBorder="1" applyAlignment="1">
      <alignment horizontal="left" vertical="top" wrapText="1"/>
    </xf>
    <xf numFmtId="0" fontId="7" fillId="0" borderId="0" xfId="0" applyNumberFormat="1" applyFont="1" applyBorder="1" applyAlignment="1">
      <alignment horizontal="center" vertical="top" wrapText="1"/>
    </xf>
    <xf numFmtId="0" fontId="13" fillId="0" borderId="0" xfId="0" applyFont="1" applyAlignment="1">
      <alignment horizontal="center" vertical="top"/>
    </xf>
    <xf numFmtId="0" fontId="7" fillId="0" borderId="2" xfId="0" applyNumberFormat="1" applyFont="1" applyBorder="1" applyAlignment="1" applyProtection="1">
      <alignment horizontal="center" vertical="top" wrapText="1"/>
      <protection locked="0"/>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0" xfId="0" applyNumberFormat="1" applyFont="1" applyBorder="1" applyAlignment="1" applyProtection="1">
      <alignment horizontal="left" vertical="center" wrapText="1"/>
    </xf>
    <xf numFmtId="1" fontId="14" fillId="0" borderId="3" xfId="0" applyNumberFormat="1" applyFont="1" applyBorder="1" applyAlignment="1">
      <alignment horizontal="center" vertical="center" wrapText="1"/>
    </xf>
    <xf numFmtId="0" fontId="15" fillId="0" borderId="4" xfId="0" applyNumberFormat="1" applyFont="1" applyBorder="1" applyAlignment="1">
      <alignment vertical="top" wrapText="1"/>
    </xf>
    <xf numFmtId="0" fontId="11"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6" fillId="0" borderId="2" xfId="0" applyNumberFormat="1" applyFont="1" applyBorder="1" applyAlignment="1">
      <alignment horizontal="left" vertical="top" wrapText="1"/>
    </xf>
    <xf numFmtId="0" fontId="1" fillId="0" borderId="1"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16" fillId="0" borderId="1" xfId="0" applyNumberFormat="1" applyFont="1" applyBorder="1" applyAlignment="1">
      <alignment horizontal="left" vertical="top" wrapText="1"/>
    </xf>
    <xf numFmtId="0" fontId="16" fillId="0" borderId="1" xfId="0" applyNumberFormat="1" applyFont="1" applyFill="1" applyBorder="1" applyAlignment="1">
      <alignment horizontal="left" vertical="top" wrapText="1"/>
    </xf>
    <xf numFmtId="2" fontId="1" fillId="0" borderId="0" xfId="0" applyNumberFormat="1" applyFont="1" applyBorder="1" applyAlignment="1">
      <alignment horizontal="center" vertical="center" wrapText="1"/>
    </xf>
    <xf numFmtId="0" fontId="1" fillId="0" borderId="2" xfId="0" applyNumberFormat="1" applyFont="1" applyBorder="1" applyAlignment="1" applyProtection="1">
      <alignment horizontal="center" vertical="top" wrapText="1"/>
      <protection locked="0"/>
    </xf>
    <xf numFmtId="0" fontId="19" fillId="0" borderId="1" xfId="0" applyNumberFormat="1" applyFont="1" applyBorder="1" applyAlignment="1">
      <alignment horizontal="left" vertical="top" wrapText="1"/>
    </xf>
    <xf numFmtId="0" fontId="2" fillId="0" borderId="0" xfId="0" applyFont="1" applyAlignment="1">
      <alignment horizontal="center" vertical="top" wrapText="1"/>
    </xf>
    <xf numFmtId="0" fontId="23" fillId="0" borderId="0" xfId="0" applyFont="1" applyAlignment="1">
      <alignment horizontal="left" vertical="top" wrapText="1"/>
    </xf>
    <xf numFmtId="0" fontId="23" fillId="0" borderId="0" xfId="0" applyFont="1" applyAlignment="1">
      <alignment horizontal="left" vertical="center" wrapText="1"/>
    </xf>
    <xf numFmtId="0" fontId="7" fillId="0" borderId="1" xfId="0" applyNumberFormat="1" applyFont="1" applyFill="1" applyBorder="1" applyAlignment="1" applyProtection="1">
      <alignment horizontal="center" vertical="top" wrapText="1"/>
      <protection locked="0"/>
    </xf>
    <xf numFmtId="0" fontId="16" fillId="0" borderId="2" xfId="0" applyNumberFormat="1" applyFont="1" applyFill="1" applyBorder="1" applyAlignment="1" applyProtection="1">
      <alignment horizontal="left" vertical="top" wrapText="1"/>
    </xf>
    <xf numFmtId="0" fontId="1" fillId="0" borderId="2" xfId="0" applyNumberFormat="1" applyFont="1" applyFill="1" applyBorder="1" applyAlignment="1">
      <alignment horizontal="left" vertical="top" wrapText="1"/>
    </xf>
    <xf numFmtId="0" fontId="7" fillId="0" borderId="2" xfId="0" applyNumberFormat="1" applyFont="1" applyFill="1" applyBorder="1" applyAlignment="1" applyProtection="1">
      <alignment horizontal="center" vertical="top" wrapText="1"/>
      <protection locked="0"/>
    </xf>
    <xf numFmtId="0" fontId="1" fillId="0" borderId="2" xfId="0" applyNumberFormat="1" applyFont="1" applyFill="1" applyBorder="1" applyAlignment="1" applyProtection="1">
      <alignment horizontal="center" vertical="top" wrapText="1"/>
      <protection locked="0"/>
    </xf>
    <xf numFmtId="0" fontId="17" fillId="0" borderId="2" xfId="0" applyNumberFormat="1" applyFont="1" applyFill="1" applyBorder="1" applyAlignment="1" applyProtection="1">
      <alignment horizontal="center" vertical="top" wrapText="1"/>
      <protection locked="0"/>
    </xf>
    <xf numFmtId="0" fontId="17" fillId="0" borderId="0" xfId="0" applyNumberFormat="1" applyFont="1" applyFill="1" applyBorder="1" applyAlignment="1">
      <alignment horizontal="left" vertical="top" wrapText="1"/>
    </xf>
    <xf numFmtId="0" fontId="18" fillId="0" borderId="0" xfId="0" applyNumberFormat="1" applyFont="1" applyFill="1" applyBorder="1" applyAlignment="1">
      <alignment horizontal="left" vertical="top" wrapText="1"/>
    </xf>
    <xf numFmtId="0" fontId="16" fillId="0" borderId="1" xfId="0" applyNumberFormat="1" applyFont="1" applyFill="1" applyBorder="1" applyAlignment="1" applyProtection="1">
      <alignment horizontal="left" vertical="top" wrapText="1"/>
    </xf>
    <xf numFmtId="0" fontId="1" fillId="0" borderId="1" xfId="0" applyNumberFormat="1" applyFont="1" applyFill="1" applyBorder="1" applyAlignment="1" applyProtection="1">
      <alignment horizontal="left" vertical="top" wrapText="1"/>
    </xf>
    <xf numFmtId="0" fontId="1" fillId="0" borderId="1" xfId="0" applyNumberFormat="1" applyFont="1" applyFill="1" applyBorder="1" applyAlignment="1" applyProtection="1">
      <alignment horizontal="center" vertical="top" wrapText="1"/>
      <protection locked="0"/>
    </xf>
    <xf numFmtId="0" fontId="1" fillId="0" borderId="0" xfId="0" applyNumberFormat="1" applyFont="1" applyFill="1" applyBorder="1" applyAlignment="1" applyProtection="1">
      <alignment horizontal="left" vertical="top" wrapText="1"/>
    </xf>
    <xf numFmtId="0" fontId="19" fillId="0" borderId="0" xfId="0" applyFont="1" applyBorder="1" applyAlignment="1">
      <alignment horizontal="center" vertical="center" wrapText="1"/>
    </xf>
    <xf numFmtId="1" fontId="14" fillId="0" borderId="5" xfId="0" applyNumberFormat="1" applyFont="1" applyBorder="1" applyAlignment="1">
      <alignment horizontal="center" vertical="center" wrapText="1"/>
    </xf>
    <xf numFmtId="0" fontId="2" fillId="0" borderId="0" xfId="0" applyNumberFormat="1" applyFont="1" applyBorder="1" applyAlignment="1">
      <alignment vertical="top" wrapText="1"/>
    </xf>
    <xf numFmtId="0" fontId="12" fillId="0" borderId="1" xfId="0" applyNumberFormat="1" applyFont="1" applyBorder="1" applyAlignment="1" applyProtection="1">
      <alignment horizontal="center" vertical="center" wrapText="1"/>
      <protection locked="0"/>
    </xf>
    <xf numFmtId="0" fontId="16" fillId="2" borderId="1" xfId="0" applyNumberFormat="1" applyFont="1" applyFill="1" applyBorder="1" applyAlignment="1">
      <alignment horizontal="left" vertical="top" wrapText="1"/>
    </xf>
    <xf numFmtId="0" fontId="1" fillId="2" borderId="1" xfId="0" applyNumberFormat="1" applyFont="1" applyFill="1" applyBorder="1" applyAlignment="1">
      <alignment horizontal="left" vertical="top" wrapText="1"/>
    </xf>
    <xf numFmtId="0" fontId="7" fillId="2" borderId="2" xfId="0" applyNumberFormat="1" applyFont="1" applyFill="1" applyBorder="1" applyAlignment="1" applyProtection="1">
      <alignment horizontal="center" vertical="top" wrapText="1"/>
      <protection locked="0"/>
    </xf>
    <xf numFmtId="0" fontId="1" fillId="2" borderId="0" xfId="0" applyNumberFormat="1" applyFont="1" applyFill="1" applyBorder="1" applyAlignment="1">
      <alignment horizontal="left" vertical="top" wrapText="1"/>
    </xf>
    <xf numFmtId="0" fontId="1" fillId="3" borderId="0" xfId="0" applyFont="1" applyFill="1" applyBorder="1" applyAlignment="1">
      <alignment horizontal="center" vertical="center" wrapText="1"/>
    </xf>
    <xf numFmtId="0" fontId="16" fillId="2" borderId="2" xfId="0" applyNumberFormat="1" applyFont="1" applyFill="1" applyBorder="1" applyAlignment="1" applyProtection="1">
      <alignment horizontal="left" vertical="top" wrapText="1"/>
    </xf>
    <xf numFmtId="0" fontId="1" fillId="2" borderId="2" xfId="0" applyNumberFormat="1" applyFont="1" applyFill="1" applyBorder="1" applyAlignment="1">
      <alignment horizontal="left" vertical="top" wrapText="1"/>
    </xf>
    <xf numFmtId="0" fontId="19" fillId="0" borderId="2" xfId="0" applyNumberFormat="1" applyFont="1" applyFill="1" applyBorder="1" applyAlignment="1" applyProtection="1">
      <alignment horizontal="center" vertical="top" wrapText="1"/>
      <protection locked="0"/>
    </xf>
    <xf numFmtId="0" fontId="27" fillId="2" borderId="1" xfId="0" applyNumberFormat="1" applyFont="1" applyFill="1" applyBorder="1" applyAlignment="1" applyProtection="1">
      <alignment horizontal="center" vertical="top" wrapText="1"/>
      <protection locked="0"/>
    </xf>
    <xf numFmtId="0" fontId="27" fillId="2" borderId="0" xfId="0" applyNumberFormat="1" applyFont="1" applyFill="1" applyBorder="1" applyAlignment="1" applyProtection="1">
      <alignment horizontal="left" vertical="top" wrapText="1"/>
    </xf>
    <xf numFmtId="0" fontId="32" fillId="0" borderId="0" xfId="0" applyFont="1" applyBorder="1" applyAlignment="1">
      <alignment horizontal="center" vertical="center" wrapText="1"/>
    </xf>
    <xf numFmtId="0" fontId="23" fillId="2" borderId="9" xfId="0" applyFont="1" applyFill="1" applyBorder="1" applyAlignment="1" applyProtection="1">
      <alignment horizontal="left" vertical="center" wrapText="1"/>
      <protection locked="0"/>
    </xf>
    <xf numFmtId="0" fontId="23" fillId="2" borderId="3" xfId="0" applyFont="1" applyFill="1" applyBorder="1" applyAlignment="1" applyProtection="1">
      <alignment horizontal="left" vertical="top" wrapText="1"/>
      <protection locked="0"/>
    </xf>
    <xf numFmtId="0" fontId="2" fillId="2" borderId="10" xfId="0" applyFont="1" applyFill="1" applyBorder="1" applyAlignment="1">
      <alignment horizontal="center" vertical="top" wrapText="1"/>
    </xf>
    <xf numFmtId="0" fontId="2" fillId="2" borderId="11" xfId="0" applyFont="1" applyFill="1" applyBorder="1" applyAlignment="1">
      <alignment horizontal="center" vertical="top" wrapText="1"/>
    </xf>
    <xf numFmtId="0" fontId="33" fillId="0" borderId="0" xfId="0" applyFont="1" applyBorder="1" applyAlignment="1">
      <alignment vertical="center" wrapText="1"/>
    </xf>
    <xf numFmtId="2" fontId="34" fillId="0" borderId="0" xfId="0" applyNumberFormat="1" applyFont="1" applyBorder="1" applyAlignment="1">
      <alignment horizontal="center" vertical="center" wrapText="1"/>
    </xf>
    <xf numFmtId="0" fontId="34" fillId="0" borderId="0" xfId="0" applyFont="1" applyBorder="1" applyAlignment="1">
      <alignment vertical="center" wrapText="1"/>
    </xf>
    <xf numFmtId="0" fontId="35" fillId="2" borderId="1" xfId="0" applyNumberFormat="1" applyFont="1" applyFill="1" applyBorder="1" applyAlignment="1">
      <alignment horizontal="left" vertical="top" wrapText="1"/>
    </xf>
    <xf numFmtId="0" fontId="35" fillId="0" borderId="1" xfId="0" applyNumberFormat="1" applyFont="1" applyFill="1" applyBorder="1" applyAlignment="1">
      <alignment horizontal="left" vertical="top" wrapText="1"/>
    </xf>
    <xf numFmtId="0" fontId="35" fillId="0" borderId="1" xfId="0" applyNumberFormat="1" applyFont="1" applyBorder="1" applyAlignment="1">
      <alignment horizontal="left" vertical="top" wrapText="1"/>
    </xf>
    <xf numFmtId="0" fontId="35" fillId="0" borderId="2" xfId="0" applyNumberFormat="1" applyFont="1" applyFill="1" applyBorder="1" applyAlignment="1" applyProtection="1">
      <alignment horizontal="left" vertical="top" wrapText="1"/>
    </xf>
    <xf numFmtId="0" fontId="35" fillId="0" borderId="2" xfId="0" applyNumberFormat="1" applyFont="1" applyFill="1" applyBorder="1" applyAlignment="1">
      <alignment horizontal="left" vertical="top" wrapText="1"/>
    </xf>
    <xf numFmtId="0" fontId="35" fillId="2" borderId="1" xfId="0" applyNumberFormat="1" applyFont="1" applyFill="1" applyBorder="1" applyAlignment="1" applyProtection="1">
      <alignment horizontal="left" vertical="top" wrapText="1"/>
    </xf>
    <xf numFmtId="0" fontId="36" fillId="0" borderId="12" xfId="0" applyNumberFormat="1" applyFont="1" applyBorder="1" applyAlignment="1" applyProtection="1">
      <alignment vertical="center" wrapText="1"/>
    </xf>
    <xf numFmtId="0" fontId="36" fillId="0" borderId="12" xfId="0" applyNumberFormat="1" applyFont="1" applyBorder="1" applyAlignment="1">
      <alignment vertical="center" wrapText="1"/>
    </xf>
    <xf numFmtId="0" fontId="36" fillId="0" borderId="13" xfId="0" applyNumberFormat="1" applyFont="1" applyBorder="1" applyAlignment="1">
      <alignment vertical="center" wrapText="1"/>
    </xf>
    <xf numFmtId="0" fontId="36" fillId="0" borderId="14" xfId="0" applyNumberFormat="1" applyFont="1" applyBorder="1" applyAlignment="1">
      <alignment vertical="center" wrapText="1"/>
    </xf>
    <xf numFmtId="0" fontId="36" fillId="0" borderId="15" xfId="0" applyNumberFormat="1" applyFont="1" applyBorder="1" applyAlignment="1" applyProtection="1">
      <alignment horizontal="left" vertical="center" wrapText="1"/>
    </xf>
    <xf numFmtId="0" fontId="35" fillId="0" borderId="2" xfId="0" applyNumberFormat="1" applyFont="1" applyBorder="1" applyAlignment="1" applyProtection="1">
      <alignment horizontal="left" vertical="top" wrapText="1"/>
    </xf>
    <xf numFmtId="0" fontId="37" fillId="0" borderId="1" xfId="0" applyNumberFormat="1" applyFont="1" applyBorder="1" applyAlignment="1">
      <alignment horizontal="center" vertical="center" wrapText="1"/>
    </xf>
    <xf numFmtId="0" fontId="38" fillId="0" borderId="1" xfId="0" applyNumberFormat="1" applyFont="1" applyBorder="1" applyAlignment="1">
      <alignment horizontal="center" vertical="center" wrapText="1"/>
    </xf>
    <xf numFmtId="0" fontId="39" fillId="0" borderId="1" xfId="0" applyNumberFormat="1" applyFont="1" applyBorder="1" applyAlignment="1">
      <alignment horizontal="center" vertical="center" wrapText="1"/>
    </xf>
    <xf numFmtId="0" fontId="40" fillId="0" borderId="1" xfId="0" applyNumberFormat="1" applyFont="1" applyBorder="1" applyAlignment="1">
      <alignment horizontal="center" vertical="center" wrapText="1"/>
    </xf>
    <xf numFmtId="0" fontId="26" fillId="0" borderId="8" xfId="0" applyFont="1" applyFill="1" applyBorder="1" applyAlignment="1">
      <alignment vertical="center" wrapText="1"/>
    </xf>
    <xf numFmtId="0" fontId="8" fillId="0" borderId="6" xfId="0" applyFont="1" applyFill="1" applyBorder="1" applyAlignment="1">
      <alignment horizontal="center" wrapText="1"/>
    </xf>
    <xf numFmtId="0" fontId="8" fillId="0" borderId="7" xfId="0" applyFont="1" applyFill="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vertical="center" wrapText="1"/>
    </xf>
    <xf numFmtId="0" fontId="20" fillId="0" borderId="0" xfId="0" applyFont="1" applyAlignment="1">
      <alignment horizontal="center" vertical="top" wrapText="1"/>
    </xf>
    <xf numFmtId="0" fontId="21" fillId="0" borderId="0" xfId="0" applyFont="1" applyAlignment="1">
      <alignment horizontal="center" vertical="center" wrapText="1"/>
    </xf>
    <xf numFmtId="0" fontId="2" fillId="0" borderId="16" xfId="0" applyNumberFormat="1" applyFont="1" applyBorder="1" applyAlignment="1">
      <alignment horizontal="left" vertical="top" wrapText="1"/>
    </xf>
    <xf numFmtId="0" fontId="2" fillId="0" borderId="10" xfId="0" applyNumberFormat="1" applyFont="1" applyBorder="1" applyAlignment="1">
      <alignment horizontal="left" vertical="top" wrapText="1"/>
    </xf>
    <xf numFmtId="0" fontId="2" fillId="0" borderId="16" xfId="0" applyNumberFormat="1" applyFont="1" applyBorder="1" applyAlignment="1" applyProtection="1">
      <alignment horizontal="left" vertical="top" wrapText="1"/>
    </xf>
    <xf numFmtId="0" fontId="2" fillId="0" borderId="10" xfId="0" applyNumberFormat="1" applyFont="1" applyBorder="1" applyAlignment="1" applyProtection="1">
      <alignment horizontal="left" vertical="top" wrapText="1"/>
    </xf>
    <xf numFmtId="0" fontId="31" fillId="0" borderId="0" xfId="0" applyFont="1" applyAlignment="1">
      <alignment horizontal="left" vertical="top" wrapText="1"/>
    </xf>
    <xf numFmtId="0" fontId="22" fillId="0" borderId="0" xfId="0" applyFont="1" applyAlignment="1">
      <alignment horizontal="left" vertical="top" wrapText="1"/>
    </xf>
    <xf numFmtId="0" fontId="3" fillId="0" borderId="17"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18" xfId="0" applyNumberFormat="1" applyFont="1" applyBorder="1" applyAlignment="1">
      <alignment horizontal="center" vertical="center" wrapText="1"/>
    </xf>
    <xf numFmtId="0" fontId="7" fillId="0" borderId="19" xfId="0" applyNumberFormat="1" applyFont="1" applyBorder="1" applyAlignment="1" applyProtection="1">
      <alignment vertical="top" wrapText="1"/>
      <protection locked="0"/>
    </xf>
    <xf numFmtId="0" fontId="7" fillId="0" borderId="20" xfId="0" applyNumberFormat="1" applyFont="1" applyBorder="1" applyAlignment="1" applyProtection="1">
      <alignment vertical="top" wrapText="1"/>
      <protection locked="0"/>
    </xf>
    <xf numFmtId="0" fontId="3" fillId="0" borderId="21" xfId="0" applyNumberFormat="1" applyFont="1" applyBorder="1" applyAlignment="1">
      <alignment horizontal="center" vertical="center" wrapText="1"/>
    </xf>
    <xf numFmtId="0" fontId="30" fillId="0" borderId="17" xfId="0" applyNumberFormat="1" applyFont="1" applyBorder="1" applyAlignment="1">
      <alignment horizontal="center" vertical="center" wrapText="1"/>
    </xf>
    <xf numFmtId="0" fontId="30" fillId="0" borderId="2" xfId="0" applyNumberFormat="1" applyFont="1" applyBorder="1" applyAlignment="1">
      <alignment horizontal="center" vertical="center" wrapText="1"/>
    </xf>
    <xf numFmtId="0" fontId="30" fillId="0" borderId="18" xfId="0" applyNumberFormat="1" applyFont="1" applyBorder="1" applyAlignment="1">
      <alignment horizontal="center" vertical="center" wrapText="1"/>
    </xf>
    <xf numFmtId="0" fontId="9" fillId="0" borderId="22" xfId="0" applyNumberFormat="1" applyFont="1" applyBorder="1" applyAlignment="1" applyProtection="1">
      <alignment horizontal="left" vertical="center" wrapText="1"/>
    </xf>
    <xf numFmtId="0" fontId="9" fillId="0" borderId="23" xfId="0" applyNumberFormat="1" applyFont="1" applyBorder="1" applyAlignment="1" applyProtection="1">
      <alignment horizontal="left" vertical="center" wrapText="1"/>
    </xf>
    <xf numFmtId="0" fontId="9" fillId="0" borderId="24" xfId="0" applyNumberFormat="1" applyFont="1" applyBorder="1" applyAlignment="1" applyProtection="1">
      <alignment horizontal="left" vertical="center" wrapText="1"/>
    </xf>
    <xf numFmtId="0" fontId="9" fillId="0" borderId="25" xfId="0" applyNumberFormat="1" applyFont="1" applyBorder="1" applyAlignment="1" applyProtection="1">
      <alignment horizontal="left" vertical="center" wrapText="1"/>
    </xf>
    <xf numFmtId="0" fontId="9" fillId="0" borderId="26" xfId="0" applyNumberFormat="1" applyFont="1" applyBorder="1" applyAlignment="1" applyProtection="1">
      <alignment horizontal="left" vertical="center" wrapText="1"/>
    </xf>
    <xf numFmtId="0" fontId="9" fillId="0" borderId="27" xfId="0" applyNumberFormat="1" applyFont="1" applyBorder="1" applyAlignment="1" applyProtection="1">
      <alignment horizontal="left" vertical="center" wrapText="1"/>
    </xf>
    <xf numFmtId="2" fontId="10" fillId="0" borderId="28" xfId="0" applyNumberFormat="1" applyFont="1" applyBorder="1" applyAlignment="1">
      <alignment horizontal="center" vertical="center" wrapText="1"/>
    </xf>
    <xf numFmtId="2" fontId="10" fillId="0" borderId="29" xfId="0" applyNumberFormat="1" applyFont="1" applyBorder="1" applyAlignment="1">
      <alignment horizontal="center" vertical="center" wrapText="1"/>
    </xf>
    <xf numFmtId="2" fontId="10" fillId="0" borderId="30" xfId="0" applyNumberFormat="1" applyFont="1" applyBorder="1" applyAlignment="1">
      <alignment horizontal="center" vertical="center" wrapText="1"/>
    </xf>
    <xf numFmtId="0" fontId="25" fillId="0" borderId="32" xfId="0" applyNumberFormat="1" applyFont="1" applyBorder="1" applyAlignment="1">
      <alignment horizontal="center" vertical="center" wrapText="1"/>
    </xf>
    <xf numFmtId="0" fontId="25" fillId="0" borderId="33" xfId="0" applyNumberFormat="1" applyFont="1" applyBorder="1" applyAlignment="1">
      <alignment horizontal="center" vertical="center" wrapText="1"/>
    </xf>
    <xf numFmtId="0" fontId="25" fillId="0" borderId="34" xfId="0" applyNumberFormat="1" applyFont="1" applyBorder="1" applyAlignment="1">
      <alignment horizontal="center" vertical="center" wrapText="1"/>
    </xf>
    <xf numFmtId="0" fontId="9" fillId="0" borderId="15" xfId="0" applyNumberFormat="1" applyFont="1" applyBorder="1" applyAlignment="1" applyProtection="1">
      <alignment horizontal="left" vertical="center" wrapText="1"/>
    </xf>
    <xf numFmtId="0" fontId="9" fillId="0" borderId="9" xfId="0" applyNumberFormat="1" applyFont="1" applyBorder="1" applyAlignment="1" applyProtection="1">
      <alignment horizontal="left" vertical="center" wrapText="1"/>
    </xf>
    <xf numFmtId="0" fontId="9" fillId="0" borderId="31" xfId="0" applyNumberFormat="1" applyFont="1" applyBorder="1" applyAlignment="1" applyProtection="1">
      <alignment horizontal="left" vertical="center" wrapText="1"/>
    </xf>
    <xf numFmtId="2" fontId="10" fillId="0" borderId="35" xfId="0" applyNumberFormat="1" applyFont="1" applyBorder="1" applyAlignment="1">
      <alignment horizontal="center" vertical="center" wrapText="1"/>
    </xf>
  </cellXfs>
  <cellStyles count="1">
    <cellStyle name="Normal" xfId="0" builtinId="0"/>
  </cellStyles>
  <dxfs count="2">
    <dxf>
      <font>
        <b/>
        <i val="0"/>
        <condense val="0"/>
        <extend val="0"/>
        <color indexed="53"/>
      </font>
    </dxf>
    <dxf>
      <font>
        <b/>
        <i val="0"/>
        <condense val="0"/>
        <extend val="0"/>
        <color indexed="53"/>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hartsheet" Target="chartsheets/sheet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0" i="0" u="none" strike="noStrike" baseline="0">
                <a:solidFill>
                  <a:srgbClr val="333399"/>
                </a:solidFill>
                <a:latin typeface="Arial Black"/>
                <a:ea typeface="Arial Black"/>
                <a:cs typeface="Arial Black"/>
              </a:defRPr>
            </a:pPr>
            <a:r>
              <a:rPr lang="en-US"/>
              <a:t>Capacity Building Assessment and Benchmarking Summary</a:t>
            </a:r>
          </a:p>
        </c:rich>
      </c:tx>
      <c:layout>
        <c:manualLayout>
          <c:xMode val="edge"/>
          <c:yMode val="edge"/>
          <c:x val="0.37407797681770377"/>
          <c:y val="4.4176762322258888E-2"/>
        </c:manualLayout>
      </c:layout>
      <c:overlay val="0"/>
      <c:spPr>
        <a:noFill/>
        <a:ln w="25400">
          <a:noFill/>
        </a:ln>
      </c:spPr>
    </c:title>
    <c:autoTitleDeleted val="0"/>
    <c:view3D>
      <c:rotX val="15"/>
      <c:hPercent val="197"/>
      <c:rotY val="20"/>
      <c:depthPercent val="100"/>
      <c:rAngAx val="1"/>
    </c:view3D>
    <c:floor>
      <c:thickness val="0"/>
      <c:spPr>
        <a:solidFill>
          <a:srgbClr val="969696"/>
        </a:solidFill>
        <a:ln w="3175">
          <a:solidFill>
            <a:srgbClr val="000000"/>
          </a:solidFill>
          <a:prstDash val="solid"/>
        </a:ln>
      </c:spPr>
    </c:floor>
    <c:sideWall>
      <c:thickness val="0"/>
      <c:spPr>
        <a:solidFill>
          <a:srgbClr val="CCFFCC"/>
        </a:solidFill>
        <a:ln w="12700">
          <a:solidFill>
            <a:srgbClr val="808080"/>
          </a:solidFill>
          <a:prstDash val="solid"/>
        </a:ln>
      </c:spPr>
    </c:sideWall>
    <c:backWall>
      <c:thickness val="0"/>
      <c:spPr>
        <a:solidFill>
          <a:srgbClr val="CCFFCC"/>
        </a:solidFill>
        <a:ln w="12700">
          <a:solidFill>
            <a:srgbClr val="808080"/>
          </a:solidFill>
          <a:prstDash val="solid"/>
        </a:ln>
      </c:spPr>
    </c:backWall>
    <c:plotArea>
      <c:layout>
        <c:manualLayout>
          <c:layoutTarget val="inner"/>
          <c:xMode val="edge"/>
          <c:yMode val="edge"/>
          <c:x val="0.23498419388830394"/>
          <c:y val="8.4337349397590675E-2"/>
          <c:w val="0.69863013698630161"/>
          <c:h val="0.8534136546184754"/>
        </c:manualLayout>
      </c:layout>
      <c:bar3DChart>
        <c:barDir val="bar"/>
        <c:grouping val="clustered"/>
        <c:varyColors val="0"/>
        <c:ser>
          <c:idx val="0"/>
          <c:order val="0"/>
          <c:spPr>
            <a:solidFill>
              <a:srgbClr val="000080"/>
            </a:solidFill>
            <a:ln w="12700">
              <a:solidFill>
                <a:srgbClr val="000000"/>
              </a:solidFill>
              <a:prstDash val="solid"/>
            </a:ln>
          </c:spPr>
          <c:invertIfNegative val="0"/>
          <c:cat>
            <c:strRef>
              <c:f>SUMMARY!$A$79:$A$87</c:f>
              <c:strCache>
                <c:ptCount val="9"/>
                <c:pt idx="0">
                  <c:v>Operations and Infrastructure</c:v>
                </c:pt>
                <c:pt idx="1">
                  <c:v>Financial and Legal Management</c:v>
                </c:pt>
                <c:pt idx="2">
                  <c:v>Resource and Revenue Development</c:v>
                </c:pt>
                <c:pt idx="3">
                  <c:v>Management and Development of Human Resources</c:v>
                </c:pt>
                <c:pt idx="4">
                  <c:v>Strategic Relationships</c:v>
                </c:pt>
                <c:pt idx="5">
                  <c:v>Service Delivery and Impact</c:v>
                </c:pt>
                <c:pt idx="6">
                  <c:v>Executive/Staff Leadership</c:v>
                </c:pt>
                <c:pt idx="7">
                  <c:v>Board Governance</c:v>
                </c:pt>
                <c:pt idx="8">
                  <c:v>Mission Vision and Strategy</c:v>
                </c:pt>
              </c:strCache>
            </c:strRef>
          </c:cat>
          <c:val>
            <c:numRef>
              <c:f>SUMMARY!$B$79:$B$87</c:f>
              <c:numCache>
                <c:formatCode>0.00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shape val="box"/>
        <c:axId val="140717696"/>
        <c:axId val="495602272"/>
        <c:axId val="0"/>
      </c:bar3DChart>
      <c:catAx>
        <c:axId val="140717696"/>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900" b="0" i="0" u="none" strike="noStrike" baseline="0">
                <a:solidFill>
                  <a:srgbClr val="000080"/>
                </a:solidFill>
                <a:latin typeface="Arial"/>
                <a:ea typeface="Arial"/>
                <a:cs typeface="Arial"/>
              </a:defRPr>
            </a:pPr>
            <a:endParaRPr lang="en-US"/>
          </a:p>
        </c:txPr>
        <c:crossAx val="495602272"/>
        <c:crosses val="autoZero"/>
        <c:auto val="1"/>
        <c:lblAlgn val="ctr"/>
        <c:lblOffset val="100"/>
        <c:tickLblSkip val="1"/>
        <c:tickMarkSkip val="1"/>
        <c:noMultiLvlLbl val="0"/>
      </c:catAx>
      <c:valAx>
        <c:axId val="495602272"/>
        <c:scaling>
          <c:orientation val="minMax"/>
          <c:max val="4"/>
          <c:min val="0"/>
        </c:scaling>
        <c:delete val="0"/>
        <c:axPos val="b"/>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99"/>
                </a:solidFill>
                <a:latin typeface="Arial"/>
                <a:ea typeface="Arial"/>
                <a:cs typeface="Arial"/>
              </a:defRPr>
            </a:pPr>
            <a:endParaRPr lang="en-US"/>
          </a:p>
        </c:txPr>
        <c:crossAx val="140717696"/>
        <c:crosses val="autoZero"/>
        <c:crossBetween val="between"/>
        <c:majorUnit val="0.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Narrow"/>
          <a:ea typeface="Arial Narrow"/>
          <a:cs typeface="Arial Narrow"/>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sheetPr/>
  <sheetViews>
    <sheetView zoomScale="120" workbookViewId="0"/>
  </sheetViews>
  <pageMargins left="0.5" right="0.5" top="0.5" bottom="1" header="0.5" footer="0.5"/>
  <pageSetup orientation="landscape" r:id="rId1"/>
  <headerFooter alignWithMargins="0">
    <oddFooter>&amp;C&amp;F, &amp;A, &amp;D, Page &amp;P of &amp;N</oddFoot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039225" cy="6296025"/>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showGridLines="0" showRowColHeaders="0" tabSelected="1" topLeftCell="A2" zoomScale="130" zoomScaleNormal="130" workbookViewId="0">
      <selection activeCell="B1" sqref="B1:C1"/>
    </sheetView>
  </sheetViews>
  <sheetFormatPr defaultColWidth="9.375" defaultRowHeight="13.8" x14ac:dyDescent="0.3"/>
  <cols>
    <col min="1" max="1" width="25" style="4" bestFit="1" customWidth="1"/>
    <col min="2" max="2" width="25.625" style="4" customWidth="1"/>
    <col min="3" max="3" width="91.625" style="4" customWidth="1"/>
    <col min="4" max="16384" width="9.375" style="4"/>
  </cols>
  <sheetData>
    <row r="1" spans="1:3" s="28" customFormat="1" ht="48" customHeight="1" x14ac:dyDescent="0.3">
      <c r="B1" s="86" t="s">
        <v>348</v>
      </c>
      <c r="C1" s="86"/>
    </row>
    <row r="2" spans="1:3" ht="17.25" customHeight="1" x14ac:dyDescent="0.3">
      <c r="A2" s="29"/>
      <c r="B2" s="59" t="s">
        <v>193</v>
      </c>
      <c r="C2" s="60" t="s">
        <v>97</v>
      </c>
    </row>
    <row r="3" spans="1:3" ht="16.5" customHeight="1" x14ac:dyDescent="0.3">
      <c r="A3" s="29"/>
      <c r="B3" s="59" t="s">
        <v>96</v>
      </c>
      <c r="C3" s="60" t="s">
        <v>98</v>
      </c>
    </row>
    <row r="4" spans="1:3" ht="17.399999999999999" x14ac:dyDescent="0.3">
      <c r="A4" s="30"/>
      <c r="B4" s="58" t="s">
        <v>11</v>
      </c>
      <c r="C4" s="61" t="s">
        <v>99</v>
      </c>
    </row>
    <row r="5" spans="1:3" ht="21.75" customHeight="1" x14ac:dyDescent="0.3">
      <c r="B5" s="87" t="s">
        <v>12</v>
      </c>
      <c r="C5" s="87"/>
    </row>
    <row r="6" spans="1:3" ht="65.25" customHeight="1" x14ac:dyDescent="0.3">
      <c r="B6" s="88" t="s">
        <v>190</v>
      </c>
      <c r="C6" s="89"/>
    </row>
    <row r="7" spans="1:3" ht="66" customHeight="1" x14ac:dyDescent="0.3">
      <c r="B7" s="90" t="s">
        <v>164</v>
      </c>
      <c r="C7" s="91"/>
    </row>
    <row r="8" spans="1:3" ht="33" customHeight="1" x14ac:dyDescent="0.3">
      <c r="B8" s="90" t="s">
        <v>13</v>
      </c>
      <c r="C8" s="91"/>
    </row>
    <row r="9" spans="1:3" ht="48" customHeight="1" x14ac:dyDescent="0.3">
      <c r="B9" s="88" t="s">
        <v>229</v>
      </c>
      <c r="C9" s="89"/>
    </row>
    <row r="10" spans="1:3" ht="168.75" customHeight="1" x14ac:dyDescent="0.3">
      <c r="B10" s="90" t="s">
        <v>191</v>
      </c>
      <c r="C10" s="91"/>
    </row>
    <row r="11" spans="1:3" ht="99" customHeight="1" x14ac:dyDescent="0.3">
      <c r="B11" s="88" t="s">
        <v>192</v>
      </c>
      <c r="C11" s="89"/>
    </row>
    <row r="12" spans="1:3" x14ac:dyDescent="0.3">
      <c r="B12" s="88" t="s">
        <v>15</v>
      </c>
      <c r="C12" s="89"/>
    </row>
    <row r="13" spans="1:3" ht="33" customHeight="1" x14ac:dyDescent="0.3">
      <c r="B13" s="88" t="s">
        <v>16</v>
      </c>
      <c r="C13" s="89"/>
    </row>
    <row r="14" spans="1:3" ht="33" customHeight="1" x14ac:dyDescent="0.3">
      <c r="B14" s="88" t="s">
        <v>44</v>
      </c>
      <c r="C14" s="89"/>
    </row>
    <row r="15" spans="1:3" x14ac:dyDescent="0.3">
      <c r="B15" s="88" t="s">
        <v>25</v>
      </c>
      <c r="C15" s="89"/>
    </row>
    <row r="16" spans="1:3" x14ac:dyDescent="0.3">
      <c r="B16" s="45"/>
    </row>
    <row r="17" spans="2:3" ht="84" customHeight="1" x14ac:dyDescent="0.3">
      <c r="B17" s="92" t="s">
        <v>346</v>
      </c>
      <c r="C17" s="93"/>
    </row>
    <row r="19" spans="2:3" x14ac:dyDescent="0.3">
      <c r="B19" s="6"/>
    </row>
  </sheetData>
  <sheetProtection selectLockedCells="1" selectUnlockedCells="1"/>
  <mergeCells count="13">
    <mergeCell ref="B9:C9"/>
    <mergeCell ref="B17:C17"/>
    <mergeCell ref="B10:C10"/>
    <mergeCell ref="B11:C11"/>
    <mergeCell ref="B12:C12"/>
    <mergeCell ref="B13:C13"/>
    <mergeCell ref="B14:C14"/>
    <mergeCell ref="B15:C15"/>
    <mergeCell ref="B1:C1"/>
    <mergeCell ref="B5:C5"/>
    <mergeCell ref="B6:C6"/>
    <mergeCell ref="B7:C7"/>
    <mergeCell ref="B8:C8"/>
  </mergeCells>
  <phoneticPr fontId="0" type="noConversion"/>
  <printOptions horizontalCentered="1"/>
  <pageMargins left="0.5" right="0.5" top="0.5" bottom="1" header="0.5" footer="0.5"/>
  <pageSetup scale="83" orientation="portrait" horizontalDpi="4294967295" r:id="rId1"/>
  <headerFooter alignWithMargins="0">
    <oddFooter>&amp;C&amp;F, &amp;A, &amp;D, 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showGridLines="0" zoomScale="140" zoomScaleNormal="140" workbookViewId="0">
      <pane ySplit="2" topLeftCell="A3" activePane="bottomLeft" state="frozen"/>
      <selection pane="bottomLeft" activeCell="F6" sqref="F6"/>
    </sheetView>
  </sheetViews>
  <sheetFormatPr defaultColWidth="5.125" defaultRowHeight="13.8" x14ac:dyDescent="0.3"/>
  <cols>
    <col min="1" max="1" width="21.625" style="3" customWidth="1"/>
    <col min="2" max="5" width="24" style="1" customWidth="1"/>
    <col min="6" max="6" width="17.125" style="9" customWidth="1"/>
    <col min="7" max="16384" width="5.125" style="1"/>
  </cols>
  <sheetData>
    <row r="1" spans="1:6" ht="19.5" customHeight="1" thickBot="1" x14ac:dyDescent="0.35">
      <c r="A1" s="99" t="s">
        <v>43</v>
      </c>
      <c r="B1" s="99"/>
      <c r="C1" s="99"/>
      <c r="D1" s="99"/>
      <c r="E1" s="99"/>
      <c r="F1" s="99"/>
    </row>
    <row r="2" spans="1:6" s="2" customFormat="1" ht="42" thickBot="1" x14ac:dyDescent="0.35">
      <c r="A2" s="17" t="s">
        <v>85</v>
      </c>
      <c r="B2" s="18" t="s">
        <v>101</v>
      </c>
      <c r="C2" s="18" t="s">
        <v>102</v>
      </c>
      <c r="D2" s="18" t="s">
        <v>103</v>
      </c>
      <c r="E2" s="18" t="s">
        <v>104</v>
      </c>
      <c r="F2" s="19" t="s">
        <v>268</v>
      </c>
    </row>
    <row r="3" spans="1:6" s="22" customFormat="1" ht="153" customHeight="1" thickBot="1" x14ac:dyDescent="0.35">
      <c r="A3" s="66" t="s">
        <v>163</v>
      </c>
      <c r="B3" s="21" t="s">
        <v>337</v>
      </c>
      <c r="C3" s="21" t="s">
        <v>160</v>
      </c>
      <c r="D3" s="21" t="s">
        <v>161</v>
      </c>
      <c r="E3" s="21" t="s">
        <v>338</v>
      </c>
      <c r="F3" s="34"/>
    </row>
    <row r="4" spans="1:6" ht="300.75" customHeight="1" thickBot="1" x14ac:dyDescent="0.35">
      <c r="A4" s="67" t="s">
        <v>75</v>
      </c>
      <c r="B4" s="7" t="s">
        <v>269</v>
      </c>
      <c r="C4" s="7" t="s">
        <v>339</v>
      </c>
      <c r="D4" s="7" t="s">
        <v>340</v>
      </c>
      <c r="E4" s="7" t="s">
        <v>341</v>
      </c>
      <c r="F4" s="11"/>
    </row>
    <row r="5" spans="1:6" ht="291.75" customHeight="1" thickBot="1" x14ac:dyDescent="0.35">
      <c r="A5" s="67" t="s">
        <v>76</v>
      </c>
      <c r="B5" s="7" t="s">
        <v>270</v>
      </c>
      <c r="C5" s="7" t="s">
        <v>271</v>
      </c>
      <c r="D5" s="7" t="s">
        <v>272</v>
      </c>
      <c r="E5" s="7" t="s">
        <v>273</v>
      </c>
      <c r="F5" s="11"/>
    </row>
    <row r="6" spans="1:6" s="50" customFormat="1" ht="129.75" customHeight="1" thickBot="1" x14ac:dyDescent="0.35">
      <c r="A6" s="52" t="s">
        <v>162</v>
      </c>
      <c r="B6" s="53" t="s">
        <v>342</v>
      </c>
      <c r="C6" s="53" t="s">
        <v>343</v>
      </c>
      <c r="D6" s="53" t="s">
        <v>344</v>
      </c>
      <c r="E6" s="53" t="s">
        <v>345</v>
      </c>
      <c r="F6" s="49"/>
    </row>
    <row r="7" spans="1:6" ht="97.5" customHeight="1" thickBot="1" x14ac:dyDescent="0.35">
      <c r="A7" s="16" t="s">
        <v>17</v>
      </c>
      <c r="B7" s="97" t="s">
        <v>18</v>
      </c>
      <c r="C7" s="97"/>
      <c r="D7" s="97"/>
      <c r="E7" s="97"/>
      <c r="F7" s="98"/>
    </row>
  </sheetData>
  <sheetProtection formatRows="0" selectLockedCells="1"/>
  <protectedRanges>
    <protectedRange sqref="B7" name="Range2"/>
    <protectedRange sqref="F5" name="Range1_16_2_3"/>
    <protectedRange sqref="F3" name="Range1_14"/>
    <protectedRange sqref="F4" name="Range1_18"/>
    <protectedRange sqref="F6" name="Range1"/>
  </protectedRanges>
  <mergeCells count="2">
    <mergeCell ref="A1:F1"/>
    <mergeCell ref="B7:F7"/>
  </mergeCells>
  <phoneticPr fontId="0" type="noConversion"/>
  <dataValidations count="1">
    <dataValidation type="whole" allowBlank="1" showInputMessage="1" showErrorMessage="1" errorTitle="Oops!" error="You must enter a whole number between 1 and 4 that reflects your organization.   Click 'cancel' and then enter the number in the cell." prompt="Select a number between 1 and 4." sqref="F3:F6">
      <formula1>1</formula1>
      <formula2>4</formula2>
    </dataValidation>
  </dataValidations>
  <printOptions horizontalCentered="1"/>
  <pageMargins left="0.5" right="0.5" top="0.5" bottom="1" header="0.5" footer="0.5"/>
  <pageSetup scale="87" fitToHeight="8" orientation="portrait" horizontalDpi="4294967295" r:id="rId1"/>
  <headerFooter alignWithMargins="0">
    <oddFooter>&amp;C&amp;F, &amp;A, &amp;D, 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V87"/>
  <sheetViews>
    <sheetView showGridLines="0" showRowColHeaders="0" topLeftCell="A7" zoomScale="140" zoomScaleNormal="140" zoomScaleSheetLayoutView="100" workbookViewId="0">
      <selection activeCell="N66" sqref="N66"/>
    </sheetView>
  </sheetViews>
  <sheetFormatPr defaultColWidth="9.375" defaultRowHeight="13.8" x14ac:dyDescent="0.3"/>
  <cols>
    <col min="1" max="1" width="82.125" style="13" customWidth="1"/>
    <col min="2" max="2" width="12" style="12" customWidth="1"/>
    <col min="3" max="3" width="9.125" style="12" customWidth="1"/>
    <col min="4" max="4" width="7" style="12" customWidth="1"/>
    <col min="5" max="8" width="7" style="12" hidden="1" customWidth="1"/>
    <col min="9" max="25" width="7" style="12" customWidth="1"/>
    <col min="26" max="16384" width="9.375" style="12"/>
  </cols>
  <sheetData>
    <row r="1" spans="1:230" ht="19.2" thickBot="1" x14ac:dyDescent="0.35">
      <c r="A1" s="112" t="s">
        <v>347</v>
      </c>
      <c r="B1" s="113"/>
      <c r="C1" s="114"/>
      <c r="E1" s="25"/>
      <c r="F1" s="25"/>
    </row>
    <row r="2" spans="1:230" s="51" customFormat="1" ht="42" thickBot="1" x14ac:dyDescent="0.35">
      <c r="A2" s="81"/>
      <c r="B2" s="82" t="s">
        <v>32</v>
      </c>
      <c r="C2" s="83" t="s">
        <v>35</v>
      </c>
      <c r="D2" s="85"/>
      <c r="E2" s="84">
        <v>1</v>
      </c>
      <c r="F2" s="84">
        <v>2</v>
      </c>
      <c r="G2" s="84">
        <v>3</v>
      </c>
      <c r="H2" s="84">
        <v>4</v>
      </c>
      <c r="I2" s="84"/>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c r="CA2" s="85"/>
      <c r="CB2" s="85"/>
      <c r="CC2" s="85"/>
      <c r="CD2" s="85"/>
      <c r="CE2" s="85"/>
      <c r="CF2" s="85"/>
      <c r="CG2" s="85"/>
      <c r="CH2" s="85"/>
      <c r="CI2" s="85"/>
      <c r="CJ2" s="85"/>
      <c r="CK2" s="85"/>
      <c r="CL2" s="85"/>
      <c r="CM2" s="85"/>
      <c r="CN2" s="85"/>
      <c r="CO2" s="85"/>
      <c r="CP2" s="85"/>
      <c r="CQ2" s="85"/>
      <c r="CR2" s="85"/>
      <c r="CS2" s="85"/>
      <c r="CT2" s="85"/>
      <c r="CU2" s="85"/>
      <c r="CV2" s="85"/>
      <c r="CW2" s="85"/>
      <c r="CX2" s="85"/>
      <c r="CY2" s="85"/>
      <c r="CZ2" s="85"/>
      <c r="DA2" s="85"/>
      <c r="DB2" s="85"/>
      <c r="DC2" s="85"/>
      <c r="DD2" s="85"/>
      <c r="DE2" s="85"/>
      <c r="DF2" s="85"/>
      <c r="DG2" s="85"/>
      <c r="DH2" s="85"/>
      <c r="DI2" s="85"/>
      <c r="DJ2" s="85"/>
      <c r="DK2" s="85"/>
      <c r="DL2" s="85"/>
      <c r="DM2" s="85"/>
      <c r="DN2" s="85"/>
      <c r="DO2" s="85"/>
      <c r="DP2" s="85"/>
      <c r="DQ2" s="85"/>
      <c r="DR2" s="85"/>
      <c r="DS2" s="85"/>
      <c r="DT2" s="85"/>
      <c r="DU2" s="85"/>
      <c r="DV2" s="85"/>
      <c r="DW2" s="85"/>
      <c r="DX2" s="85"/>
      <c r="DY2" s="85"/>
      <c r="DZ2" s="85"/>
      <c r="EA2" s="85"/>
      <c r="EB2" s="85"/>
      <c r="EC2" s="85"/>
      <c r="ED2" s="85"/>
      <c r="EE2" s="85"/>
      <c r="EF2" s="85"/>
      <c r="EG2" s="85"/>
      <c r="EH2" s="85"/>
      <c r="EI2" s="85"/>
      <c r="EJ2" s="85"/>
      <c r="EK2" s="85"/>
      <c r="EL2" s="85"/>
      <c r="EM2" s="85"/>
      <c r="EN2" s="85"/>
      <c r="EO2" s="85"/>
      <c r="EP2" s="85"/>
      <c r="EQ2" s="85"/>
      <c r="ER2" s="85"/>
      <c r="ES2" s="85"/>
      <c r="ET2" s="85"/>
      <c r="EU2" s="85"/>
      <c r="EV2" s="85"/>
      <c r="EW2" s="85"/>
      <c r="EX2" s="85"/>
      <c r="EY2" s="85"/>
      <c r="EZ2" s="85"/>
      <c r="FA2" s="85"/>
      <c r="FB2" s="85"/>
      <c r="FC2" s="85"/>
      <c r="FD2" s="85"/>
      <c r="FE2" s="85"/>
      <c r="FF2" s="85"/>
      <c r="FG2" s="85"/>
      <c r="FH2" s="85"/>
      <c r="FI2" s="85"/>
      <c r="FJ2" s="85"/>
      <c r="FK2" s="85"/>
      <c r="FL2" s="85"/>
      <c r="FM2" s="85"/>
      <c r="FN2" s="85"/>
      <c r="FO2" s="85"/>
      <c r="FP2" s="85"/>
      <c r="FQ2" s="85"/>
      <c r="FR2" s="85"/>
      <c r="FS2" s="85"/>
      <c r="FT2" s="85"/>
      <c r="FU2" s="85"/>
      <c r="FV2" s="85"/>
      <c r="FW2" s="85"/>
      <c r="FX2" s="85"/>
      <c r="FY2" s="85"/>
      <c r="FZ2" s="85"/>
      <c r="GA2" s="85"/>
      <c r="GB2" s="85"/>
      <c r="GC2" s="85"/>
      <c r="GD2" s="85"/>
      <c r="GE2" s="85"/>
      <c r="GF2" s="85"/>
      <c r="GG2" s="85"/>
      <c r="GH2" s="85"/>
      <c r="GI2" s="85"/>
      <c r="GJ2" s="85"/>
      <c r="GK2" s="85"/>
      <c r="GL2" s="85"/>
      <c r="GM2" s="85"/>
      <c r="GN2" s="85"/>
      <c r="GO2" s="85"/>
      <c r="GP2" s="85"/>
      <c r="GQ2" s="85"/>
      <c r="GR2" s="85"/>
      <c r="GS2" s="85"/>
      <c r="GT2" s="85"/>
      <c r="GU2" s="85"/>
      <c r="GV2" s="85"/>
      <c r="GW2" s="85"/>
      <c r="GX2" s="85"/>
      <c r="GY2" s="85"/>
      <c r="GZ2" s="85"/>
      <c r="HA2" s="85"/>
      <c r="HB2" s="85"/>
      <c r="HC2" s="85"/>
      <c r="HD2" s="85"/>
      <c r="HE2" s="85"/>
      <c r="HF2" s="85"/>
      <c r="HG2" s="85"/>
      <c r="HH2" s="85"/>
      <c r="HI2" s="85"/>
      <c r="HJ2" s="85"/>
      <c r="HK2" s="85"/>
      <c r="HL2" s="85"/>
      <c r="HM2" s="85"/>
      <c r="HN2" s="85"/>
      <c r="HO2" s="85"/>
      <c r="HP2" s="85"/>
      <c r="HQ2" s="85"/>
      <c r="HR2" s="85"/>
      <c r="HS2" s="85"/>
      <c r="HT2" s="85"/>
      <c r="HU2" s="85"/>
      <c r="HV2" s="85"/>
    </row>
    <row r="3" spans="1:230" ht="18" customHeight="1" x14ac:dyDescent="0.3">
      <c r="A3" s="115" t="s">
        <v>95</v>
      </c>
      <c r="B3" s="116"/>
      <c r="C3" s="117"/>
      <c r="D3" s="43"/>
      <c r="M3" s="14"/>
      <c r="N3" s="14"/>
    </row>
    <row r="4" spans="1:230" ht="18" customHeight="1" x14ac:dyDescent="0.3">
      <c r="A4" s="71" t="s">
        <v>168</v>
      </c>
      <c r="B4" s="15">
        <f>(E4*1)+(F4*2)+(G4*3)+(H4*4)</f>
        <v>0</v>
      </c>
      <c r="C4" s="110">
        <f>AVERAGE(B4:B10)</f>
        <v>0</v>
      </c>
      <c r="E4" s="12">
        <f>COUNTIF('Mission, Vision &amp; Strategy'!$F3,E$2)</f>
        <v>0</v>
      </c>
      <c r="F4" s="12">
        <f>COUNTIF('Mission, Vision &amp; Strategy'!$F3,F$2)</f>
        <v>0</v>
      </c>
      <c r="G4" s="12">
        <f>COUNTIF('Mission, Vision &amp; Strategy'!$F3,G$2)</f>
        <v>0</v>
      </c>
      <c r="H4" s="12">
        <f>COUNTIF('Mission, Vision &amp; Strategy'!$F3,H$2)</f>
        <v>0</v>
      </c>
      <c r="M4" s="14"/>
      <c r="N4" s="14"/>
    </row>
    <row r="5" spans="1:230" ht="18" customHeight="1" x14ac:dyDescent="0.3">
      <c r="A5" s="72" t="s">
        <v>169</v>
      </c>
      <c r="B5" s="15">
        <f t="shared" ref="B5:B10" si="0">(E5*1)+(F5*2)+(G5*3)+(H5*4)</f>
        <v>0</v>
      </c>
      <c r="C5" s="111"/>
      <c r="E5" s="12">
        <f>COUNTIF('Mission, Vision &amp; Strategy'!$F4,E$2)</f>
        <v>0</v>
      </c>
      <c r="F5" s="12">
        <f>COUNTIF('Mission, Vision &amp; Strategy'!$F4,F$2)</f>
        <v>0</v>
      </c>
      <c r="G5" s="12">
        <f>COUNTIF('Mission, Vision &amp; Strategy'!$F4,G$2)</f>
        <v>0</v>
      </c>
      <c r="H5" s="12">
        <f>COUNTIF('Mission, Vision &amp; Strategy'!$F4,H$2)</f>
        <v>0</v>
      </c>
      <c r="M5" s="14"/>
      <c r="N5" s="14"/>
    </row>
    <row r="6" spans="1:230" ht="18" customHeight="1" x14ac:dyDescent="0.3">
      <c r="A6" s="72" t="s">
        <v>24</v>
      </c>
      <c r="B6" s="15">
        <f t="shared" si="0"/>
        <v>0</v>
      </c>
      <c r="C6" s="111"/>
      <c r="E6" s="12">
        <f>COUNTIF('Mission, Vision &amp; Strategy'!$F5,E$2)</f>
        <v>0</v>
      </c>
      <c r="F6" s="12">
        <f>COUNTIF('Mission, Vision &amp; Strategy'!$F5,F$2)</f>
        <v>0</v>
      </c>
      <c r="G6" s="12">
        <f>COUNTIF('Mission, Vision &amp; Strategy'!$F5,G$2)</f>
        <v>0</v>
      </c>
      <c r="H6" s="12">
        <f>COUNTIF('Mission, Vision &amp; Strategy'!$F5,H$2)</f>
        <v>0</v>
      </c>
      <c r="M6" s="14"/>
      <c r="N6" s="14"/>
    </row>
    <row r="7" spans="1:230" ht="18" customHeight="1" x14ac:dyDescent="0.3">
      <c r="A7" s="73" t="s">
        <v>170</v>
      </c>
      <c r="B7" s="15">
        <f t="shared" si="0"/>
        <v>0</v>
      </c>
      <c r="C7" s="111"/>
      <c r="E7" s="12">
        <f>COUNTIF('Mission, Vision &amp; Strategy'!$F6,E$2)</f>
        <v>0</v>
      </c>
      <c r="F7" s="12">
        <f>COUNTIF('Mission, Vision &amp; Strategy'!$F6,F$2)</f>
        <v>0</v>
      </c>
      <c r="G7" s="12">
        <f>COUNTIF('Mission, Vision &amp; Strategy'!$F6,G$2)</f>
        <v>0</v>
      </c>
      <c r="H7" s="12">
        <f>COUNTIF('Mission, Vision &amp; Strategy'!$F6,H$2)</f>
        <v>0</v>
      </c>
      <c r="M7" s="14"/>
      <c r="N7" s="14"/>
    </row>
    <row r="8" spans="1:230" ht="18" customHeight="1" x14ac:dyDescent="0.3">
      <c r="A8" s="73" t="s">
        <v>67</v>
      </c>
      <c r="B8" s="15">
        <f t="shared" si="0"/>
        <v>0</v>
      </c>
      <c r="C8" s="111"/>
      <c r="E8" s="12">
        <f>COUNTIF('Mission, Vision &amp; Strategy'!$F7,E$2)</f>
        <v>0</v>
      </c>
      <c r="F8" s="12">
        <f>COUNTIF('Mission, Vision &amp; Strategy'!$F7,F$2)</f>
        <v>0</v>
      </c>
      <c r="G8" s="12">
        <f>COUNTIF('Mission, Vision &amp; Strategy'!$F7,G$2)</f>
        <v>0</v>
      </c>
      <c r="H8" s="12">
        <f>COUNTIF('Mission, Vision &amp; Strategy'!$F7,H$2)</f>
        <v>0</v>
      </c>
      <c r="M8" s="14"/>
      <c r="N8" s="14"/>
    </row>
    <row r="9" spans="1:230" ht="18" customHeight="1" x14ac:dyDescent="0.3">
      <c r="A9" s="73" t="s">
        <v>146</v>
      </c>
      <c r="B9" s="15">
        <f t="shared" si="0"/>
        <v>0</v>
      </c>
      <c r="C9" s="111"/>
      <c r="E9" s="12">
        <f>COUNTIF('Mission, Vision &amp; Strategy'!$F8,E$2)</f>
        <v>0</v>
      </c>
      <c r="F9" s="12">
        <f>COUNTIF('Mission, Vision &amp; Strategy'!$F8,F$2)</f>
        <v>0</v>
      </c>
      <c r="G9" s="12">
        <f>COUNTIF('Mission, Vision &amp; Strategy'!$F8,G$2)</f>
        <v>0</v>
      </c>
      <c r="H9" s="12">
        <f>COUNTIF('Mission, Vision &amp; Strategy'!$F8,H$2)</f>
        <v>0</v>
      </c>
      <c r="M9" s="14"/>
      <c r="N9" s="14"/>
    </row>
    <row r="10" spans="1:230" ht="18" customHeight="1" thickBot="1" x14ac:dyDescent="0.35">
      <c r="A10" s="74" t="s">
        <v>45</v>
      </c>
      <c r="B10" s="44">
        <f t="shared" si="0"/>
        <v>0</v>
      </c>
      <c r="C10" s="118"/>
      <c r="E10" s="12">
        <f>COUNTIF('Mission, Vision &amp; Strategy'!$F9,E$2)</f>
        <v>0</v>
      </c>
      <c r="F10" s="12">
        <f>COUNTIF('Mission, Vision &amp; Strategy'!$F9,F$2)</f>
        <v>0</v>
      </c>
      <c r="G10" s="12">
        <f>COUNTIF('Mission, Vision &amp; Strategy'!$F9,G$2)</f>
        <v>0</v>
      </c>
      <c r="H10" s="12">
        <f>COUNTIF('Mission, Vision &amp; Strategy'!$F9,H$2)</f>
        <v>0</v>
      </c>
      <c r="M10" s="14"/>
      <c r="N10" s="14"/>
    </row>
    <row r="11" spans="1:230" ht="18" customHeight="1" thickTop="1" x14ac:dyDescent="0.3">
      <c r="A11" s="115" t="s">
        <v>41</v>
      </c>
      <c r="B11" s="116"/>
      <c r="C11" s="117"/>
      <c r="D11" s="43"/>
      <c r="M11" s="14"/>
      <c r="N11" s="14"/>
    </row>
    <row r="12" spans="1:230" ht="18" customHeight="1" x14ac:dyDescent="0.3">
      <c r="A12" s="71" t="s">
        <v>1</v>
      </c>
      <c r="B12" s="15">
        <f>(E12*1)+(F12*2)+(G12*3)+(H12*4)</f>
        <v>0</v>
      </c>
      <c r="C12" s="110">
        <f>AVERAGE(B12:B17)</f>
        <v>0</v>
      </c>
      <c r="E12" s="12">
        <f>COUNTIF('Board Governance'!$F3,E$2)</f>
        <v>0</v>
      </c>
      <c r="F12" s="12">
        <f>COUNTIF('Board Governance'!$F3,F$2)</f>
        <v>0</v>
      </c>
      <c r="G12" s="12">
        <f>COUNTIF('Board Governance'!$F3,G$2)</f>
        <v>0</v>
      </c>
      <c r="H12" s="12">
        <f>COUNTIF('Board Governance'!$F3,H$2)</f>
        <v>0</v>
      </c>
      <c r="M12" s="14"/>
      <c r="N12" s="14"/>
    </row>
    <row r="13" spans="1:230" ht="18" customHeight="1" x14ac:dyDescent="0.3">
      <c r="A13" s="72" t="s">
        <v>70</v>
      </c>
      <c r="B13" s="15">
        <f t="shared" ref="B13:B61" si="1">(E13*1)+(F13*2)+(G13*3)+(H13*4)</f>
        <v>0</v>
      </c>
      <c r="C13" s="111"/>
      <c r="E13" s="12">
        <f>COUNTIF('Board Governance'!$F4,E$2)</f>
        <v>0</v>
      </c>
      <c r="F13" s="12">
        <f>COUNTIF('Board Governance'!$F4,F$2)</f>
        <v>0</v>
      </c>
      <c r="G13" s="12">
        <f>COUNTIF('Board Governance'!$F4,G$2)</f>
        <v>0</v>
      </c>
      <c r="H13" s="12">
        <f>COUNTIF('Board Governance'!$F4,H$2)</f>
        <v>0</v>
      </c>
      <c r="M13" s="14"/>
      <c r="N13" s="14"/>
    </row>
    <row r="14" spans="1:230" ht="18" customHeight="1" x14ac:dyDescent="0.3">
      <c r="A14" s="72" t="s">
        <v>171</v>
      </c>
      <c r="B14" s="15">
        <f t="shared" si="1"/>
        <v>0</v>
      </c>
      <c r="C14" s="111"/>
      <c r="E14" s="12">
        <f>COUNTIF('Board Governance'!$F5,E$2)</f>
        <v>0</v>
      </c>
      <c r="F14" s="12">
        <f>COUNTIF('Board Governance'!$F5,F$2)</f>
        <v>0</v>
      </c>
      <c r="G14" s="12">
        <f>COUNTIF('Board Governance'!$F5,G$2)</f>
        <v>0</v>
      </c>
      <c r="H14" s="12">
        <f>COUNTIF('Board Governance'!$F5,H$2)</f>
        <v>0</v>
      </c>
      <c r="M14" s="14"/>
      <c r="N14" s="14"/>
    </row>
    <row r="15" spans="1:230" ht="18" customHeight="1" x14ac:dyDescent="0.3">
      <c r="A15" s="73" t="s">
        <v>172</v>
      </c>
      <c r="B15" s="15">
        <f t="shared" si="1"/>
        <v>0</v>
      </c>
      <c r="C15" s="111"/>
      <c r="E15" s="12">
        <f>COUNTIF('Board Governance'!$F6,E$2)</f>
        <v>0</v>
      </c>
      <c r="F15" s="12">
        <f>COUNTIF('Board Governance'!$F6,F$2)</f>
        <v>0</v>
      </c>
      <c r="G15" s="12">
        <f>COUNTIF('Board Governance'!$F6,G$2)</f>
        <v>0</v>
      </c>
      <c r="H15" s="12">
        <f>COUNTIF('Board Governance'!$F6,H$2)</f>
        <v>0</v>
      </c>
      <c r="M15" s="14"/>
      <c r="N15" s="14"/>
    </row>
    <row r="16" spans="1:230" ht="18" customHeight="1" x14ac:dyDescent="0.3">
      <c r="A16" s="73" t="s">
        <v>73</v>
      </c>
      <c r="B16" s="15">
        <f t="shared" si="1"/>
        <v>0</v>
      </c>
      <c r="C16" s="111"/>
      <c r="E16" s="12">
        <f>COUNTIF('Board Governance'!$F7,E$2)</f>
        <v>0</v>
      </c>
      <c r="F16" s="12">
        <f>COUNTIF('Board Governance'!$F7,F$2)</f>
        <v>0</v>
      </c>
      <c r="G16" s="12">
        <f>COUNTIF('Board Governance'!$F7,G$2)</f>
        <v>0</v>
      </c>
      <c r="H16" s="12">
        <f>COUNTIF('Board Governance'!$F7,H$2)</f>
        <v>0</v>
      </c>
      <c r="M16" s="14"/>
      <c r="N16" s="14"/>
    </row>
    <row r="17" spans="1:14" ht="18" customHeight="1" thickBot="1" x14ac:dyDescent="0.35">
      <c r="A17" s="74" t="s">
        <v>74</v>
      </c>
      <c r="B17" s="44">
        <f t="shared" si="1"/>
        <v>0</v>
      </c>
      <c r="C17" s="118"/>
      <c r="E17" s="12">
        <f>COUNTIF('Board Governance'!$F8,E$2)</f>
        <v>0</v>
      </c>
      <c r="F17" s="12">
        <f>COUNTIF('Board Governance'!$F8,F$2)</f>
        <v>0</v>
      </c>
      <c r="G17" s="12">
        <f>COUNTIF('Board Governance'!$F8,G$2)</f>
        <v>0</v>
      </c>
      <c r="H17" s="12">
        <f>COUNTIF('Board Governance'!$F8,H$2)</f>
        <v>0</v>
      </c>
      <c r="M17" s="14"/>
      <c r="N17" s="14"/>
    </row>
    <row r="18" spans="1:14" ht="18" customHeight="1" thickTop="1" x14ac:dyDescent="0.3">
      <c r="A18" s="115" t="s">
        <v>86</v>
      </c>
      <c r="B18" s="116"/>
      <c r="C18" s="117"/>
      <c r="D18" s="43"/>
      <c r="M18" s="14"/>
      <c r="N18" s="14"/>
    </row>
    <row r="19" spans="1:14" ht="18" customHeight="1" x14ac:dyDescent="0.3">
      <c r="A19" s="71" t="s">
        <v>77</v>
      </c>
      <c r="B19" s="15">
        <f>(E19*1)+(F19*2)+(G19*3)+(H19*4)</f>
        <v>0</v>
      </c>
      <c r="C19" s="110">
        <f>AVERAGE(B19:B23)</f>
        <v>0</v>
      </c>
      <c r="E19" s="12">
        <f>COUNTIF('Executive Staff Leadership'!$F3,E$2)</f>
        <v>0</v>
      </c>
      <c r="F19" s="12">
        <f>COUNTIF('Executive Staff Leadership'!$F3,F$2)</f>
        <v>0</v>
      </c>
      <c r="G19" s="12">
        <f>COUNTIF('Executive Staff Leadership'!$F3,G$2)</f>
        <v>0</v>
      </c>
      <c r="H19" s="12">
        <f>COUNTIF('Executive Staff Leadership'!$F3,H$2)</f>
        <v>0</v>
      </c>
      <c r="M19" s="14"/>
      <c r="N19" s="14"/>
    </row>
    <row r="20" spans="1:14" ht="18" customHeight="1" x14ac:dyDescent="0.3">
      <c r="A20" s="72" t="s">
        <v>48</v>
      </c>
      <c r="B20" s="15">
        <f>(E20*1)+(F20*2)+(G20*3)+(H20*4)</f>
        <v>0</v>
      </c>
      <c r="C20" s="111"/>
      <c r="E20" s="12">
        <f>COUNTIF('Executive Staff Leadership'!$F4,E$2)</f>
        <v>0</v>
      </c>
      <c r="F20" s="12">
        <f>COUNTIF('Executive Staff Leadership'!$F4,F$2)</f>
        <v>0</v>
      </c>
      <c r="G20" s="12">
        <f>COUNTIF('Executive Staff Leadership'!$F4,G$2)</f>
        <v>0</v>
      </c>
      <c r="H20" s="12">
        <f>COUNTIF('Executive Staff Leadership'!$F4,H$2)</f>
        <v>0</v>
      </c>
      <c r="M20" s="14"/>
      <c r="N20" s="14"/>
    </row>
    <row r="21" spans="1:14" ht="18" customHeight="1" x14ac:dyDescent="0.3">
      <c r="A21" s="72" t="s">
        <v>173</v>
      </c>
      <c r="B21" s="15">
        <f>(E21*1)+(F21*2)+(G21*3)+(H21*4)</f>
        <v>0</v>
      </c>
      <c r="C21" s="111"/>
      <c r="E21" s="12">
        <f>COUNTIF('Executive Staff Leadership'!$F5,E$2)</f>
        <v>0</v>
      </c>
      <c r="F21" s="12">
        <f>COUNTIF('Executive Staff Leadership'!$F5,F$2)</f>
        <v>0</v>
      </c>
      <c r="G21" s="12">
        <f>COUNTIF('Executive Staff Leadership'!$F5,G$2)</f>
        <v>0</v>
      </c>
      <c r="H21" s="12">
        <f>COUNTIF('Executive Staff Leadership'!$F5,H$2)</f>
        <v>0</v>
      </c>
      <c r="M21" s="14"/>
      <c r="N21" s="14"/>
    </row>
    <row r="22" spans="1:14" ht="18" customHeight="1" x14ac:dyDescent="0.3">
      <c r="A22" s="73" t="s">
        <v>49</v>
      </c>
      <c r="B22" s="15">
        <f>(E22*1)+(F22*2)+(G22*3)+(H22*4)</f>
        <v>0</v>
      </c>
      <c r="C22" s="111"/>
      <c r="E22" s="12">
        <f>COUNTIF('Executive Staff Leadership'!$F6,E$2)</f>
        <v>0</v>
      </c>
      <c r="F22" s="12">
        <f>COUNTIF('Executive Staff Leadership'!$F6,F$2)</f>
        <v>0</v>
      </c>
      <c r="G22" s="12">
        <f>COUNTIF('Executive Staff Leadership'!$F6,G$2)</f>
        <v>0</v>
      </c>
      <c r="H22" s="12">
        <f>COUNTIF('Executive Staff Leadership'!$F6,H$2)</f>
        <v>0</v>
      </c>
      <c r="M22" s="14"/>
      <c r="N22" s="14"/>
    </row>
    <row r="23" spans="1:14" ht="18" customHeight="1" thickBot="1" x14ac:dyDescent="0.35">
      <c r="A23" s="73" t="s">
        <v>137</v>
      </c>
      <c r="B23" s="15">
        <f>(E23*1)+(F23*2)+(G23*3)+(H23*4)</f>
        <v>0</v>
      </c>
      <c r="C23" s="111"/>
      <c r="E23" s="12">
        <f>COUNTIF('Executive Staff Leadership'!$F7,E$2)</f>
        <v>0</v>
      </c>
      <c r="F23" s="12">
        <f>COUNTIF('Executive Staff Leadership'!$F7,F$2)</f>
        <v>0</v>
      </c>
      <c r="G23" s="12">
        <f>COUNTIF('Executive Staff Leadership'!$F7,G$2)</f>
        <v>0</v>
      </c>
      <c r="H23" s="12">
        <f>COUNTIF('Executive Staff Leadership'!$F7,H$2)</f>
        <v>0</v>
      </c>
      <c r="M23" s="14"/>
      <c r="N23" s="14"/>
    </row>
    <row r="24" spans="1:14" ht="18" customHeight="1" thickTop="1" x14ac:dyDescent="0.3">
      <c r="A24" s="106" t="s">
        <v>93</v>
      </c>
      <c r="B24" s="107"/>
      <c r="C24" s="108"/>
      <c r="M24" s="14"/>
      <c r="N24" s="14"/>
    </row>
    <row r="25" spans="1:14" ht="18" customHeight="1" x14ac:dyDescent="0.3">
      <c r="A25" s="71" t="s">
        <v>50</v>
      </c>
      <c r="B25" s="15">
        <f t="shared" si="1"/>
        <v>0</v>
      </c>
      <c r="C25" s="109">
        <f>AVERAGE(B25:B30)</f>
        <v>0</v>
      </c>
      <c r="E25" s="12">
        <f>COUNTIF('Service Delivery &amp; Impact'!$F3,E$2)</f>
        <v>0</v>
      </c>
      <c r="F25" s="12">
        <f>COUNTIF('Service Delivery &amp; Impact'!$F3,F$2)</f>
        <v>0</v>
      </c>
      <c r="G25" s="12">
        <f>COUNTIF('Service Delivery &amp; Impact'!$F3,G$2)</f>
        <v>0</v>
      </c>
      <c r="H25" s="12">
        <f>COUNTIF('Service Delivery &amp; Impact'!$F3,H$2)</f>
        <v>0</v>
      </c>
      <c r="M25" s="14"/>
      <c r="N25" s="14"/>
    </row>
    <row r="26" spans="1:14" ht="18" customHeight="1" x14ac:dyDescent="0.3">
      <c r="A26" s="72" t="s">
        <v>51</v>
      </c>
      <c r="B26" s="15">
        <f t="shared" si="1"/>
        <v>0</v>
      </c>
      <c r="C26" s="109"/>
      <c r="E26" s="12">
        <f>COUNTIF('Service Delivery &amp; Impact'!$F4,E$2)</f>
        <v>0</v>
      </c>
      <c r="F26" s="12">
        <f>COUNTIF('Service Delivery &amp; Impact'!$F4,F$2)</f>
        <v>0</v>
      </c>
      <c r="G26" s="12">
        <f>COUNTIF('Service Delivery &amp; Impact'!$F4,G$2)</f>
        <v>0</v>
      </c>
      <c r="H26" s="12">
        <f>COUNTIF('Service Delivery &amp; Impact'!$F4,H$2)</f>
        <v>0</v>
      </c>
    </row>
    <row r="27" spans="1:14" ht="18" customHeight="1" x14ac:dyDescent="0.3">
      <c r="A27" s="72" t="s">
        <v>59</v>
      </c>
      <c r="B27" s="15">
        <f t="shared" si="1"/>
        <v>0</v>
      </c>
      <c r="C27" s="109"/>
      <c r="E27" s="12">
        <f>COUNTIF('Service Delivery &amp; Impact'!$F5,E$2)</f>
        <v>0</v>
      </c>
      <c r="F27" s="12">
        <f>COUNTIF('Service Delivery &amp; Impact'!$F5,F$2)</f>
        <v>0</v>
      </c>
      <c r="G27" s="12">
        <f>COUNTIF('Service Delivery &amp; Impact'!$F5,G$2)</f>
        <v>0</v>
      </c>
      <c r="H27" s="12">
        <f>COUNTIF('Service Delivery &amp; Impact'!$F5,H$2)</f>
        <v>0</v>
      </c>
    </row>
    <row r="28" spans="1:14" ht="18" customHeight="1" x14ac:dyDescent="0.3">
      <c r="A28" s="72" t="s">
        <v>174</v>
      </c>
      <c r="B28" s="15">
        <f t="shared" si="1"/>
        <v>0</v>
      </c>
      <c r="C28" s="109"/>
      <c r="E28" s="12">
        <f>COUNTIF('Service Delivery &amp; Impact'!$F6,E$2)</f>
        <v>0</v>
      </c>
      <c r="F28" s="12">
        <f>COUNTIF('Service Delivery &amp; Impact'!$F6,F$2)</f>
        <v>0</v>
      </c>
      <c r="G28" s="12">
        <f>COUNTIF('Service Delivery &amp; Impact'!$F6,G$2)</f>
        <v>0</v>
      </c>
      <c r="H28" s="12">
        <f>COUNTIF('Service Delivery &amp; Impact'!$F6,H$2)</f>
        <v>0</v>
      </c>
    </row>
    <row r="29" spans="1:14" ht="18" customHeight="1" x14ac:dyDescent="0.3">
      <c r="A29" s="72" t="s">
        <v>175</v>
      </c>
      <c r="B29" s="15">
        <f t="shared" si="1"/>
        <v>0</v>
      </c>
      <c r="C29" s="109"/>
      <c r="E29" s="12">
        <f>COUNTIF('Service Delivery &amp; Impact'!$F7,E$2)</f>
        <v>0</v>
      </c>
      <c r="F29" s="12">
        <f>COUNTIF('Service Delivery &amp; Impact'!$F7,F$2)</f>
        <v>0</v>
      </c>
      <c r="G29" s="12">
        <f>COUNTIF('Service Delivery &amp; Impact'!$F7,G$2)</f>
        <v>0</v>
      </c>
      <c r="H29" s="12">
        <f>COUNTIF('Service Delivery &amp; Impact'!$F7,H$2)</f>
        <v>0</v>
      </c>
    </row>
    <row r="30" spans="1:14" ht="18" customHeight="1" thickBot="1" x14ac:dyDescent="0.35">
      <c r="A30" s="72" t="s">
        <v>53</v>
      </c>
      <c r="B30" s="15">
        <f t="shared" si="1"/>
        <v>0</v>
      </c>
      <c r="C30" s="109"/>
      <c r="E30" s="12">
        <f>COUNTIF('Service Delivery &amp; Impact'!$F8,E$2)</f>
        <v>0</v>
      </c>
      <c r="F30" s="12">
        <f>COUNTIF('Service Delivery &amp; Impact'!$F8,F$2)</f>
        <v>0</v>
      </c>
      <c r="G30" s="12">
        <f>COUNTIF('Service Delivery &amp; Impact'!$F8,G$2)</f>
        <v>0</v>
      </c>
      <c r="H30" s="12">
        <f>COUNTIF('Service Delivery &amp; Impact'!$F8,H$2)</f>
        <v>0</v>
      </c>
    </row>
    <row r="31" spans="1:14" ht="18" customHeight="1" thickTop="1" x14ac:dyDescent="0.3">
      <c r="A31" s="106" t="s">
        <v>47</v>
      </c>
      <c r="B31" s="107"/>
      <c r="C31" s="108"/>
    </row>
    <row r="32" spans="1:14" ht="18" customHeight="1" x14ac:dyDescent="0.3">
      <c r="A32" s="71" t="s">
        <v>176</v>
      </c>
      <c r="B32" s="15">
        <f t="shared" si="1"/>
        <v>0</v>
      </c>
      <c r="C32" s="109">
        <f>AVERAGE(B32:B37)</f>
        <v>0</v>
      </c>
      <c r="E32" s="12">
        <f>COUNTIF('Strategic Relationships'!$F3,E$2)</f>
        <v>0</v>
      </c>
      <c r="F32" s="12">
        <f>COUNTIF('Strategic Relationships'!$F3,F$2)</f>
        <v>0</v>
      </c>
      <c r="G32" s="12">
        <f>COUNTIF('Strategic Relationships'!$F3,G$2)</f>
        <v>0</v>
      </c>
      <c r="H32" s="12">
        <f>COUNTIF('Strategic Relationships'!$F3,H$2)</f>
        <v>0</v>
      </c>
    </row>
    <row r="33" spans="1:8" ht="18" customHeight="1" x14ac:dyDescent="0.3">
      <c r="A33" s="72" t="s">
        <v>177</v>
      </c>
      <c r="B33" s="15">
        <f t="shared" si="1"/>
        <v>0</v>
      </c>
      <c r="C33" s="109"/>
      <c r="E33" s="12">
        <f>COUNTIF('Strategic Relationships'!$F4,E$2)</f>
        <v>0</v>
      </c>
      <c r="F33" s="12">
        <f>COUNTIF('Strategic Relationships'!$F4,F$2)</f>
        <v>0</v>
      </c>
      <c r="G33" s="12">
        <f>COUNTIF('Strategic Relationships'!$F4,G$2)</f>
        <v>0</v>
      </c>
      <c r="H33" s="12">
        <f>COUNTIF('Strategic Relationships'!$F4,H$2)</f>
        <v>0</v>
      </c>
    </row>
    <row r="34" spans="1:8" ht="18" customHeight="1" x14ac:dyDescent="0.3">
      <c r="A34" s="72" t="s">
        <v>178</v>
      </c>
      <c r="B34" s="15">
        <f t="shared" si="1"/>
        <v>0</v>
      </c>
      <c r="C34" s="109"/>
      <c r="E34" s="12">
        <f>COUNTIF('Strategic Relationships'!$F5,E$2)</f>
        <v>0</v>
      </c>
      <c r="F34" s="12">
        <f>COUNTIF('Strategic Relationships'!$F5,F$2)</f>
        <v>0</v>
      </c>
      <c r="G34" s="12">
        <f>COUNTIF('Strategic Relationships'!$F5,G$2)</f>
        <v>0</v>
      </c>
      <c r="H34" s="12">
        <f>COUNTIF('Strategic Relationships'!$F5,H$2)</f>
        <v>0</v>
      </c>
    </row>
    <row r="35" spans="1:8" ht="18" customHeight="1" x14ac:dyDescent="0.3">
      <c r="A35" s="72" t="s">
        <v>4</v>
      </c>
      <c r="B35" s="15">
        <f t="shared" si="1"/>
        <v>0</v>
      </c>
      <c r="C35" s="109"/>
      <c r="E35" s="12">
        <f>COUNTIF('Strategic Relationships'!$F6,E$2)</f>
        <v>0</v>
      </c>
      <c r="F35" s="12">
        <f>COUNTIF('Strategic Relationships'!$F6,F$2)</f>
        <v>0</v>
      </c>
      <c r="G35" s="12">
        <f>COUNTIF('Strategic Relationships'!$F6,G$2)</f>
        <v>0</v>
      </c>
      <c r="H35" s="12">
        <f>COUNTIF('Strategic Relationships'!$F6,H$2)</f>
        <v>0</v>
      </c>
    </row>
    <row r="36" spans="1:8" ht="18" customHeight="1" x14ac:dyDescent="0.3">
      <c r="A36" s="72" t="s">
        <v>179</v>
      </c>
      <c r="B36" s="15">
        <f t="shared" si="1"/>
        <v>0</v>
      </c>
      <c r="C36" s="109"/>
      <c r="E36" s="12">
        <f>COUNTIF('Strategic Relationships'!$F7,E$2)</f>
        <v>0</v>
      </c>
      <c r="F36" s="12">
        <f>COUNTIF('Strategic Relationships'!$F7,F$2)</f>
        <v>0</v>
      </c>
      <c r="G36" s="12">
        <f>COUNTIF('Strategic Relationships'!$F7,G$2)</f>
        <v>0</v>
      </c>
      <c r="H36" s="12">
        <f>COUNTIF('Strategic Relationships'!$F7,H$2)</f>
        <v>0</v>
      </c>
    </row>
    <row r="37" spans="1:8" ht="18" customHeight="1" thickBot="1" x14ac:dyDescent="0.35">
      <c r="A37" s="72" t="s">
        <v>180</v>
      </c>
      <c r="B37" s="15">
        <f t="shared" si="1"/>
        <v>0</v>
      </c>
      <c r="C37" s="109"/>
      <c r="E37" s="12">
        <f>COUNTIF('Strategic Relationships'!$F8,E$2)</f>
        <v>0</v>
      </c>
      <c r="F37" s="12">
        <f>COUNTIF('Strategic Relationships'!$F8,F$2)</f>
        <v>0</v>
      </c>
      <c r="G37" s="12">
        <f>COUNTIF('Strategic Relationships'!$F8,G$2)</f>
        <v>0</v>
      </c>
      <c r="H37" s="12">
        <f>COUNTIF('Strategic Relationships'!$F8,H$2)</f>
        <v>0</v>
      </c>
    </row>
    <row r="38" spans="1:8" ht="18" customHeight="1" thickTop="1" x14ac:dyDescent="0.3">
      <c r="A38" s="106" t="s">
        <v>40</v>
      </c>
      <c r="B38" s="107"/>
      <c r="C38" s="108"/>
    </row>
    <row r="39" spans="1:8" ht="18" customHeight="1" x14ac:dyDescent="0.3">
      <c r="A39" s="71" t="s">
        <v>181</v>
      </c>
      <c r="B39" s="15">
        <f t="shared" si="1"/>
        <v>0</v>
      </c>
      <c r="C39" s="109">
        <f>AVERAGE(B39:B46)</f>
        <v>0</v>
      </c>
      <c r="E39" s="12">
        <f>COUNTIF('Management and Developm. of HR'!$F3,SUMMARY!E$2)</f>
        <v>0</v>
      </c>
      <c r="F39" s="12">
        <f>COUNTIF('Management and Developm. of HR'!$F3,SUMMARY!F$2)</f>
        <v>0</v>
      </c>
      <c r="G39" s="12">
        <f>COUNTIF('Management and Developm. of HR'!$F3,SUMMARY!G$2)</f>
        <v>0</v>
      </c>
      <c r="H39" s="12">
        <f>COUNTIF('Management and Developm. of HR'!$F3,SUMMARY!H$2)</f>
        <v>0</v>
      </c>
    </row>
    <row r="40" spans="1:8" ht="18" customHeight="1" x14ac:dyDescent="0.3">
      <c r="A40" s="72" t="s">
        <v>182</v>
      </c>
      <c r="B40" s="15">
        <f t="shared" si="1"/>
        <v>0</v>
      </c>
      <c r="C40" s="109"/>
      <c r="E40" s="12">
        <f>COUNTIF('Management and Developm. of HR'!$F4,SUMMARY!E$2)</f>
        <v>0</v>
      </c>
      <c r="F40" s="12">
        <f>COUNTIF('Management and Developm. of HR'!$F4,SUMMARY!F$2)</f>
        <v>0</v>
      </c>
      <c r="G40" s="12">
        <f>COUNTIF('Management and Developm. of HR'!$F4,SUMMARY!G$2)</f>
        <v>0</v>
      </c>
      <c r="H40" s="12">
        <f>COUNTIF('Management and Developm. of HR'!$F4,SUMMARY!H$2)</f>
        <v>0</v>
      </c>
    </row>
    <row r="41" spans="1:8" ht="18" customHeight="1" x14ac:dyDescent="0.3">
      <c r="A41" s="72" t="s">
        <v>87</v>
      </c>
      <c r="B41" s="15">
        <f t="shared" si="1"/>
        <v>0</v>
      </c>
      <c r="C41" s="109"/>
      <c r="E41" s="12">
        <f>COUNTIF('Management and Developm. of HR'!$F5,SUMMARY!E$2)</f>
        <v>0</v>
      </c>
      <c r="F41" s="12">
        <f>COUNTIF('Management and Developm. of HR'!$F5,SUMMARY!F$2)</f>
        <v>0</v>
      </c>
      <c r="G41" s="12">
        <f>COUNTIF('Management and Developm. of HR'!$F5,SUMMARY!G$2)</f>
        <v>0</v>
      </c>
      <c r="H41" s="12">
        <f>COUNTIF('Management and Developm. of HR'!$F5,SUMMARY!H$2)</f>
        <v>0</v>
      </c>
    </row>
    <row r="42" spans="1:8" ht="18" customHeight="1" x14ac:dyDescent="0.3">
      <c r="A42" s="72" t="s">
        <v>183</v>
      </c>
      <c r="B42" s="15">
        <f t="shared" si="1"/>
        <v>0</v>
      </c>
      <c r="C42" s="109"/>
      <c r="E42" s="12">
        <f>COUNTIF('Management and Developm. of HR'!$F6,SUMMARY!E$2)</f>
        <v>0</v>
      </c>
      <c r="F42" s="12">
        <f>COUNTIF('Management and Developm. of HR'!$F6,SUMMARY!F$2)</f>
        <v>0</v>
      </c>
      <c r="G42" s="12">
        <f>COUNTIF('Management and Developm. of HR'!$F6,SUMMARY!G$2)</f>
        <v>0</v>
      </c>
      <c r="H42" s="12">
        <f>COUNTIF('Management and Developm. of HR'!$F6,SUMMARY!H$2)</f>
        <v>0</v>
      </c>
    </row>
    <row r="43" spans="1:8" ht="18" customHeight="1" x14ac:dyDescent="0.3">
      <c r="A43" s="72" t="s">
        <v>89</v>
      </c>
      <c r="B43" s="15">
        <f t="shared" si="1"/>
        <v>0</v>
      </c>
      <c r="C43" s="109"/>
      <c r="E43" s="12">
        <f>COUNTIF('Management and Developm. of HR'!$F7,SUMMARY!E$2)</f>
        <v>0</v>
      </c>
      <c r="F43" s="12">
        <f>COUNTIF('Management and Developm. of HR'!$F7,SUMMARY!F$2)</f>
        <v>0</v>
      </c>
      <c r="G43" s="12">
        <f>COUNTIF('Management and Developm. of HR'!$F7,SUMMARY!G$2)</f>
        <v>0</v>
      </c>
      <c r="H43" s="12">
        <f>COUNTIF('Management and Developm. of HR'!$F7,SUMMARY!H$2)</f>
        <v>0</v>
      </c>
    </row>
    <row r="44" spans="1:8" ht="18" customHeight="1" x14ac:dyDescent="0.3">
      <c r="A44" s="72" t="s">
        <v>83</v>
      </c>
      <c r="B44" s="15">
        <f t="shared" si="1"/>
        <v>0</v>
      </c>
      <c r="C44" s="109"/>
      <c r="E44" s="12">
        <f>COUNTIF('Management and Developm. of HR'!$F8,SUMMARY!E$2)</f>
        <v>0</v>
      </c>
      <c r="F44" s="12">
        <f>COUNTIF('Management and Developm. of HR'!$F8,SUMMARY!F$2)</f>
        <v>0</v>
      </c>
      <c r="G44" s="12">
        <f>COUNTIF('Management and Developm. of HR'!$F8,SUMMARY!G$2)</f>
        <v>0</v>
      </c>
      <c r="H44" s="12">
        <f>COUNTIF('Management and Developm. of HR'!$F8,SUMMARY!H$2)</f>
        <v>0</v>
      </c>
    </row>
    <row r="45" spans="1:8" ht="18" customHeight="1" x14ac:dyDescent="0.3">
      <c r="A45" s="72" t="s">
        <v>55</v>
      </c>
      <c r="B45" s="15">
        <f t="shared" si="1"/>
        <v>0</v>
      </c>
      <c r="C45" s="109"/>
      <c r="E45" s="12">
        <f>COUNTIF('Management and Developm. of HR'!$F9,SUMMARY!E$2)</f>
        <v>0</v>
      </c>
      <c r="F45" s="12">
        <f>COUNTIF('Management and Developm. of HR'!$F9,SUMMARY!F$2)</f>
        <v>0</v>
      </c>
      <c r="G45" s="12">
        <f>COUNTIF('Management and Developm. of HR'!$F9,SUMMARY!G$2)</f>
        <v>0</v>
      </c>
      <c r="H45" s="12">
        <f>COUNTIF('Management and Developm. of HR'!$F9,SUMMARY!H$2)</f>
        <v>0</v>
      </c>
    </row>
    <row r="46" spans="1:8" ht="18" customHeight="1" thickBot="1" x14ac:dyDescent="0.35">
      <c r="A46" s="72" t="s">
        <v>184</v>
      </c>
      <c r="B46" s="15">
        <f t="shared" si="1"/>
        <v>0</v>
      </c>
      <c r="C46" s="109"/>
      <c r="E46" s="12">
        <f>COUNTIF('Management and Developm. of HR'!$F10,SUMMARY!E$2)</f>
        <v>0</v>
      </c>
      <c r="F46" s="12">
        <f>COUNTIF('Management and Developm. of HR'!$F10,SUMMARY!F$2)</f>
        <v>0</v>
      </c>
      <c r="G46" s="12">
        <f>COUNTIF('Management and Developm. of HR'!$F10,SUMMARY!G$2)</f>
        <v>0</v>
      </c>
      <c r="H46" s="12">
        <f>COUNTIF('Management and Developm. of HR'!$F10,SUMMARY!H$2)</f>
        <v>0</v>
      </c>
    </row>
    <row r="47" spans="1:8" ht="18" customHeight="1" thickTop="1" x14ac:dyDescent="0.3">
      <c r="A47" s="106" t="s">
        <v>39</v>
      </c>
      <c r="B47" s="107"/>
      <c r="C47" s="108"/>
    </row>
    <row r="48" spans="1:8" ht="18" customHeight="1" x14ac:dyDescent="0.3">
      <c r="A48" s="71" t="s">
        <v>185</v>
      </c>
      <c r="B48" s="15">
        <f t="shared" si="1"/>
        <v>0</v>
      </c>
      <c r="C48" s="109">
        <f>AVERAGE(B48:B52)</f>
        <v>0</v>
      </c>
      <c r="E48" s="12">
        <f>COUNTIF('Resource &amp; Revenue Development'!$F3,E$2)</f>
        <v>0</v>
      </c>
      <c r="F48" s="12">
        <f>COUNTIF('Resource &amp; Revenue Development'!$F3,F$2)</f>
        <v>0</v>
      </c>
      <c r="G48" s="12">
        <f>COUNTIF('Resource &amp; Revenue Development'!$F3,G$2)</f>
        <v>0</v>
      </c>
      <c r="H48" s="12">
        <f>COUNTIF('Resource &amp; Revenue Development'!$F3,H$2)</f>
        <v>0</v>
      </c>
    </row>
    <row r="49" spans="1:8" ht="18" customHeight="1" x14ac:dyDescent="0.3">
      <c r="A49" s="72" t="s">
        <v>31</v>
      </c>
      <c r="B49" s="15">
        <f t="shared" si="1"/>
        <v>0</v>
      </c>
      <c r="C49" s="109"/>
      <c r="E49" s="12">
        <f>COUNTIF('Resource &amp; Revenue Development'!$F4,E$2)</f>
        <v>0</v>
      </c>
      <c r="F49" s="12">
        <f>COUNTIF('Resource &amp; Revenue Development'!$F4,F$2)</f>
        <v>0</v>
      </c>
      <c r="G49" s="12">
        <f>COUNTIF('Resource &amp; Revenue Development'!$F4,G$2)</f>
        <v>0</v>
      </c>
      <c r="H49" s="12">
        <f>COUNTIF('Resource &amp; Revenue Development'!$F4,H$2)</f>
        <v>0</v>
      </c>
    </row>
    <row r="50" spans="1:8" ht="18" customHeight="1" x14ac:dyDescent="0.3">
      <c r="A50" s="72" t="s">
        <v>57</v>
      </c>
      <c r="B50" s="15">
        <f t="shared" si="1"/>
        <v>0</v>
      </c>
      <c r="C50" s="109"/>
      <c r="E50" s="12">
        <f>COUNTIF('Resource &amp; Revenue Development'!$F5,E$2)</f>
        <v>0</v>
      </c>
      <c r="F50" s="12">
        <f>COUNTIF('Resource &amp; Revenue Development'!$F5,F$2)</f>
        <v>0</v>
      </c>
      <c r="G50" s="12">
        <f>COUNTIF('Resource &amp; Revenue Development'!$F5,G$2)</f>
        <v>0</v>
      </c>
      <c r="H50" s="12">
        <f>COUNTIF('Resource &amp; Revenue Development'!$F5,H$2)</f>
        <v>0</v>
      </c>
    </row>
    <row r="51" spans="1:8" ht="18" customHeight="1" x14ac:dyDescent="0.3">
      <c r="A51" s="72" t="s">
        <v>186</v>
      </c>
      <c r="B51" s="15">
        <f t="shared" si="1"/>
        <v>0</v>
      </c>
      <c r="C51" s="109"/>
      <c r="E51" s="12">
        <f>COUNTIF('Resource &amp; Revenue Development'!$F6,E$2)</f>
        <v>0</v>
      </c>
      <c r="F51" s="12">
        <f>COUNTIF('Resource &amp; Revenue Development'!$F6,F$2)</f>
        <v>0</v>
      </c>
      <c r="G51" s="12">
        <f>COUNTIF('Resource &amp; Revenue Development'!$F6,G$2)</f>
        <v>0</v>
      </c>
      <c r="H51" s="12">
        <f>COUNTIF('Resource &amp; Revenue Development'!$F6,H$2)</f>
        <v>0</v>
      </c>
    </row>
    <row r="52" spans="1:8" ht="18" customHeight="1" thickBot="1" x14ac:dyDescent="0.35">
      <c r="A52" s="72" t="s">
        <v>154</v>
      </c>
      <c r="B52" s="15">
        <f t="shared" si="1"/>
        <v>0</v>
      </c>
      <c r="C52" s="109"/>
      <c r="E52" s="12">
        <f>COUNTIF('Resource &amp; Revenue Development'!$F7,E$2)</f>
        <v>0</v>
      </c>
      <c r="F52" s="12">
        <f>COUNTIF('Resource &amp; Revenue Development'!$F7,F$2)</f>
        <v>0</v>
      </c>
      <c r="G52" s="12">
        <f>COUNTIF('Resource &amp; Revenue Development'!$F7,G$2)</f>
        <v>0</v>
      </c>
      <c r="H52" s="12">
        <f>COUNTIF('Resource &amp; Revenue Development'!$F7,H$2)</f>
        <v>0</v>
      </c>
    </row>
    <row r="53" spans="1:8" ht="18" customHeight="1" thickTop="1" x14ac:dyDescent="0.3">
      <c r="A53" s="106" t="s">
        <v>94</v>
      </c>
      <c r="B53" s="107"/>
      <c r="C53" s="108"/>
    </row>
    <row r="54" spans="1:8" ht="18" customHeight="1" x14ac:dyDescent="0.3">
      <c r="A54" s="75" t="s">
        <v>27</v>
      </c>
      <c r="B54" s="15">
        <f t="shared" si="1"/>
        <v>0</v>
      </c>
      <c r="C54" s="110">
        <f>AVERAGE(B54:B61)</f>
        <v>0</v>
      </c>
      <c r="E54" s="12">
        <f>COUNTIF('Financial &amp; Legal Managment'!$F3,E$2)</f>
        <v>0</v>
      </c>
      <c r="F54" s="12">
        <f>COUNTIF('Financial &amp; Legal Managment'!$F3,F$2)</f>
        <v>0</v>
      </c>
      <c r="G54" s="12">
        <f>COUNTIF('Financial &amp; Legal Managment'!$F3,G$2)</f>
        <v>0</v>
      </c>
      <c r="H54" s="12">
        <f>COUNTIF('Financial &amp; Legal Managment'!$F3,H$2)</f>
        <v>0</v>
      </c>
    </row>
    <row r="55" spans="1:8" ht="18" customHeight="1" x14ac:dyDescent="0.3">
      <c r="A55" s="75" t="s">
        <v>28</v>
      </c>
      <c r="B55" s="15">
        <f t="shared" si="1"/>
        <v>0</v>
      </c>
      <c r="C55" s="111"/>
      <c r="E55" s="12">
        <f>COUNTIF('Financial &amp; Legal Managment'!$F4,E$2)</f>
        <v>0</v>
      </c>
      <c r="F55" s="12">
        <f>COUNTIF('Financial &amp; Legal Managment'!$F4,F$2)</f>
        <v>0</v>
      </c>
      <c r="G55" s="12">
        <f>COUNTIF('Financial &amp; Legal Managment'!$F4,G$2)</f>
        <v>0</v>
      </c>
      <c r="H55" s="12">
        <f>COUNTIF('Financial &amp; Legal Managment'!$F4,H$2)</f>
        <v>0</v>
      </c>
    </row>
    <row r="56" spans="1:8" ht="18" customHeight="1" x14ac:dyDescent="0.3">
      <c r="A56" s="75" t="s">
        <v>29</v>
      </c>
      <c r="B56" s="15">
        <f t="shared" si="1"/>
        <v>0</v>
      </c>
      <c r="C56" s="111"/>
      <c r="E56" s="12">
        <f>COUNTIF('Financial &amp; Legal Managment'!$F5,E$2)</f>
        <v>0</v>
      </c>
      <c r="F56" s="12">
        <f>COUNTIF('Financial &amp; Legal Managment'!$F5,F$2)</f>
        <v>0</v>
      </c>
      <c r="G56" s="12">
        <f>COUNTIF('Financial &amp; Legal Managment'!$F5,G$2)</f>
        <v>0</v>
      </c>
      <c r="H56" s="12">
        <f>COUNTIF('Financial &amp; Legal Managment'!$F5,H$2)</f>
        <v>0</v>
      </c>
    </row>
    <row r="57" spans="1:8" ht="18" customHeight="1" x14ac:dyDescent="0.3">
      <c r="A57" s="75" t="s">
        <v>155</v>
      </c>
      <c r="B57" s="15">
        <f t="shared" si="1"/>
        <v>0</v>
      </c>
      <c r="C57" s="111"/>
      <c r="E57" s="12">
        <f>COUNTIF('Financial &amp; Legal Managment'!$F6,E$2)</f>
        <v>0</v>
      </c>
      <c r="F57" s="12">
        <f>COUNTIF('Financial &amp; Legal Managment'!$F6,F$2)</f>
        <v>0</v>
      </c>
      <c r="G57" s="12">
        <f>COUNTIF('Financial &amp; Legal Managment'!$F6,G$2)</f>
        <v>0</v>
      </c>
      <c r="H57" s="12">
        <f>COUNTIF('Financial &amp; Legal Managment'!$F6,H$2)</f>
        <v>0</v>
      </c>
    </row>
    <row r="58" spans="1:8" ht="18" customHeight="1" x14ac:dyDescent="0.3">
      <c r="A58" s="75" t="s">
        <v>58</v>
      </c>
      <c r="B58" s="15">
        <f t="shared" si="1"/>
        <v>0</v>
      </c>
      <c r="C58" s="111"/>
      <c r="E58" s="12">
        <f>COUNTIF('Financial &amp; Legal Managment'!$F7,E$2)</f>
        <v>0</v>
      </c>
      <c r="F58" s="12">
        <f>COUNTIF('Financial &amp; Legal Managment'!$F7,F$2)</f>
        <v>0</v>
      </c>
      <c r="G58" s="12">
        <f>COUNTIF('Financial &amp; Legal Managment'!$F7,G$2)</f>
        <v>0</v>
      </c>
      <c r="H58" s="12">
        <f>COUNTIF('Financial &amp; Legal Managment'!$F7,H$2)</f>
        <v>0</v>
      </c>
    </row>
    <row r="59" spans="1:8" ht="18" customHeight="1" x14ac:dyDescent="0.3">
      <c r="A59" s="75" t="s">
        <v>187</v>
      </c>
      <c r="B59" s="15">
        <f t="shared" si="1"/>
        <v>0</v>
      </c>
      <c r="C59" s="111"/>
      <c r="E59" s="12">
        <f>COUNTIF('Financial &amp; Legal Managment'!$F8,E$2)</f>
        <v>0</v>
      </c>
      <c r="F59" s="12">
        <f>COUNTIF('Financial &amp; Legal Managment'!$F8,F$2)</f>
        <v>0</v>
      </c>
      <c r="G59" s="12">
        <f>COUNTIF('Financial &amp; Legal Managment'!$F8,G$2)</f>
        <v>0</v>
      </c>
      <c r="H59" s="12">
        <f>COUNTIF('Financial &amp; Legal Managment'!$F8,H$2)</f>
        <v>0</v>
      </c>
    </row>
    <row r="60" spans="1:8" ht="18" customHeight="1" x14ac:dyDescent="0.3">
      <c r="A60" s="75" t="s">
        <v>80</v>
      </c>
      <c r="B60" s="15">
        <f t="shared" si="1"/>
        <v>0</v>
      </c>
      <c r="C60" s="111"/>
      <c r="E60" s="12">
        <f>COUNTIF('Financial &amp; Legal Managment'!$F9,E$2)</f>
        <v>0</v>
      </c>
      <c r="F60" s="12">
        <f>COUNTIF('Financial &amp; Legal Managment'!$F9,F$2)</f>
        <v>0</v>
      </c>
      <c r="G60" s="12">
        <f>COUNTIF('Financial &amp; Legal Managment'!$F9,G$2)</f>
        <v>0</v>
      </c>
      <c r="H60" s="12">
        <f>COUNTIF('Financial &amp; Legal Managment'!$F9,H$2)</f>
        <v>0</v>
      </c>
    </row>
    <row r="61" spans="1:8" ht="18" customHeight="1" thickBot="1" x14ac:dyDescent="0.35">
      <c r="A61" s="75" t="s">
        <v>84</v>
      </c>
      <c r="B61" s="15">
        <f t="shared" si="1"/>
        <v>0</v>
      </c>
      <c r="C61" s="111"/>
      <c r="E61" s="12">
        <f>COUNTIF('Financial &amp; Legal Managment'!$F10,E$2)</f>
        <v>0</v>
      </c>
      <c r="F61" s="12">
        <f>COUNTIF('Financial &amp; Legal Managment'!$F10,F$2)</f>
        <v>0</v>
      </c>
      <c r="G61" s="12">
        <f>COUNTIF('Financial &amp; Legal Managment'!$F10,G$2)</f>
        <v>0</v>
      </c>
      <c r="H61" s="12">
        <f>COUNTIF('Financial &amp; Legal Managment'!$F10,H$2)</f>
        <v>0</v>
      </c>
    </row>
    <row r="62" spans="1:8" ht="18" customHeight="1" thickTop="1" x14ac:dyDescent="0.3">
      <c r="A62" s="106" t="s">
        <v>43</v>
      </c>
      <c r="B62" s="107"/>
      <c r="C62" s="108"/>
      <c r="D62" s="57"/>
    </row>
    <row r="63" spans="1:8" ht="18" customHeight="1" x14ac:dyDescent="0.3">
      <c r="A63" s="75" t="s">
        <v>163</v>
      </c>
      <c r="B63" s="15">
        <f>(E63*1)+(F63*2)+(G63*3)+(H63*4)</f>
        <v>0</v>
      </c>
      <c r="C63" s="110">
        <f>AVERAGE(B63:B66)</f>
        <v>0</v>
      </c>
      <c r="E63" s="12">
        <f>COUNTIF('Operations &amp; Infrastructure'!$F3,SUMMARY!E$2)</f>
        <v>0</v>
      </c>
      <c r="F63" s="12">
        <f>COUNTIF('Operations &amp; Infrastructure'!$F3,SUMMARY!F$2)</f>
        <v>0</v>
      </c>
      <c r="G63" s="12">
        <f>COUNTIF('Operations &amp; Infrastructure'!$F3,SUMMARY!G$2)</f>
        <v>0</v>
      </c>
      <c r="H63" s="12">
        <f>COUNTIF('Operations &amp; Infrastructure'!$F3,SUMMARY!H$2)</f>
        <v>0</v>
      </c>
    </row>
    <row r="64" spans="1:8" ht="18" customHeight="1" x14ac:dyDescent="0.3">
      <c r="A64" s="75" t="s">
        <v>75</v>
      </c>
      <c r="B64" s="15">
        <f>(E64*1)+(F64*2)+(G64*3)+(H64*4)</f>
        <v>0</v>
      </c>
      <c r="C64" s="111"/>
      <c r="E64" s="12">
        <f>COUNTIF('Operations &amp; Infrastructure'!$F4,SUMMARY!E$2)</f>
        <v>0</v>
      </c>
      <c r="F64" s="12">
        <f>COUNTIF('Operations &amp; Infrastructure'!$F4,SUMMARY!F$2)</f>
        <v>0</v>
      </c>
      <c r="G64" s="12">
        <f>COUNTIF('Operations &amp; Infrastructure'!$F4,SUMMARY!G$2)</f>
        <v>0</v>
      </c>
      <c r="H64" s="12">
        <f>COUNTIF('Operations &amp; Infrastructure'!$F4,SUMMARY!H$2)</f>
        <v>0</v>
      </c>
    </row>
    <row r="65" spans="1:8" ht="18" customHeight="1" x14ac:dyDescent="0.3">
      <c r="A65" s="75" t="s">
        <v>188</v>
      </c>
      <c r="B65" s="15">
        <f>(E65*1)+(F65*2)+(G65*3)+(H65*4)</f>
        <v>0</v>
      </c>
      <c r="C65" s="111"/>
      <c r="E65" s="12">
        <f>COUNTIF('Operations &amp; Infrastructure'!$F5,SUMMARY!E$2)</f>
        <v>0</v>
      </c>
      <c r="F65" s="12">
        <f>COUNTIF('Operations &amp; Infrastructure'!$F5,SUMMARY!F$2)</f>
        <v>0</v>
      </c>
      <c r="G65" s="12">
        <f>COUNTIF('Operations &amp; Infrastructure'!$F5,SUMMARY!G$2)</f>
        <v>0</v>
      </c>
      <c r="H65" s="12">
        <f>COUNTIF('Operations &amp; Infrastructure'!$F5,SUMMARY!H$2)</f>
        <v>0</v>
      </c>
    </row>
    <row r="66" spans="1:8" ht="18" customHeight="1" thickBot="1" x14ac:dyDescent="0.35">
      <c r="A66" s="75" t="s">
        <v>189</v>
      </c>
      <c r="B66" s="15">
        <f>(E66*1)+(F66*2)+(G66*3)+(H66*4)</f>
        <v>0</v>
      </c>
      <c r="C66" s="111"/>
      <c r="E66" s="12">
        <f>COUNTIF('Operations &amp; Infrastructure'!$F6,SUMMARY!E$2)</f>
        <v>0</v>
      </c>
      <c r="F66" s="12">
        <f>COUNTIF('Operations &amp; Infrastructure'!$F6,SUMMARY!F$2)</f>
        <v>0</v>
      </c>
      <c r="G66" s="12">
        <f>COUNTIF('Operations &amp; Infrastructure'!$F6,SUMMARY!G$2)</f>
        <v>0</v>
      </c>
      <c r="H66" s="12">
        <f>COUNTIF('Operations &amp; Infrastructure'!$F6,SUMMARY!H$2)</f>
        <v>0</v>
      </c>
    </row>
    <row r="67" spans="1:8" ht="16.8" thickTop="1" x14ac:dyDescent="0.3">
      <c r="A67" s="103"/>
      <c r="B67" s="104"/>
      <c r="C67" s="105"/>
    </row>
    <row r="68" spans="1:8" ht="26.25" customHeight="1" x14ac:dyDescent="0.3"/>
    <row r="78" spans="1:8" x14ac:dyDescent="0.3">
      <c r="A78" s="62" t="s">
        <v>100</v>
      </c>
      <c r="B78" s="63"/>
    </row>
    <row r="79" spans="1:8" x14ac:dyDescent="0.3">
      <c r="A79" s="64" t="str">
        <f>A62</f>
        <v>Operations and Infrastructure</v>
      </c>
      <c r="B79" s="63">
        <f>C63</f>
        <v>0</v>
      </c>
    </row>
    <row r="80" spans="1:8" x14ac:dyDescent="0.3">
      <c r="A80" s="64" t="str">
        <f>A53</f>
        <v>Financial and Legal Management</v>
      </c>
      <c r="B80" s="63">
        <f>C54</f>
        <v>0</v>
      </c>
    </row>
    <row r="81" spans="1:2" x14ac:dyDescent="0.3">
      <c r="A81" s="64" t="str">
        <f>A47</f>
        <v>Resource and Revenue Development</v>
      </c>
      <c r="B81" s="63">
        <f>C48</f>
        <v>0</v>
      </c>
    </row>
    <row r="82" spans="1:2" x14ac:dyDescent="0.3">
      <c r="A82" s="64" t="str">
        <f>A38</f>
        <v>Management and Development of Human Resources</v>
      </c>
      <c r="B82" s="63">
        <f>C39</f>
        <v>0</v>
      </c>
    </row>
    <row r="83" spans="1:2" x14ac:dyDescent="0.3">
      <c r="A83" s="64" t="str">
        <f>A31</f>
        <v>Strategic Relationships</v>
      </c>
      <c r="B83" s="63">
        <f>C32</f>
        <v>0</v>
      </c>
    </row>
    <row r="84" spans="1:2" x14ac:dyDescent="0.3">
      <c r="A84" s="64" t="str">
        <f>A24</f>
        <v>Service Delivery and Impact</v>
      </c>
      <c r="B84" s="63">
        <f>C25</f>
        <v>0</v>
      </c>
    </row>
    <row r="85" spans="1:2" x14ac:dyDescent="0.3">
      <c r="A85" s="64" t="str">
        <f>A18</f>
        <v>Executive/Staff Leadership</v>
      </c>
      <c r="B85" s="63">
        <f>C19</f>
        <v>0</v>
      </c>
    </row>
    <row r="86" spans="1:2" x14ac:dyDescent="0.3">
      <c r="A86" s="64" t="str">
        <f>A11</f>
        <v>Board Governance</v>
      </c>
      <c r="B86" s="63">
        <f>C12</f>
        <v>0</v>
      </c>
    </row>
    <row r="87" spans="1:2" x14ac:dyDescent="0.3">
      <c r="A87" s="64" t="str">
        <f>A3</f>
        <v>Mission Vision and Strategy</v>
      </c>
      <c r="B87" s="63">
        <f>C4</f>
        <v>0</v>
      </c>
    </row>
  </sheetData>
  <sheetProtection formatRows="0" selectLockedCells="1" selectUnlockedCells="1"/>
  <mergeCells count="20">
    <mergeCell ref="C19:C23"/>
    <mergeCell ref="C39:C46"/>
    <mergeCell ref="A38:C38"/>
    <mergeCell ref="A1:C1"/>
    <mergeCell ref="A11:C11"/>
    <mergeCell ref="A24:C24"/>
    <mergeCell ref="A31:C31"/>
    <mergeCell ref="C12:C17"/>
    <mergeCell ref="A3:C3"/>
    <mergeCell ref="C4:C10"/>
    <mergeCell ref="A18:C18"/>
    <mergeCell ref="C25:C30"/>
    <mergeCell ref="A67:C67"/>
    <mergeCell ref="A47:C47"/>
    <mergeCell ref="C32:C37"/>
    <mergeCell ref="C63:C66"/>
    <mergeCell ref="C54:C61"/>
    <mergeCell ref="A62:C62"/>
    <mergeCell ref="A53:C53"/>
    <mergeCell ref="C48:C52"/>
  </mergeCells>
  <phoneticPr fontId="0" type="noConversion"/>
  <conditionalFormatting sqref="B63:B65 B48:B52 B12:B17 B19:B23 B32:B37 B4:B10 B25:B30 B39:B46 B54:B61">
    <cfRule type="cellIs" dxfId="1" priority="2" stopIfTrue="1" operator="between">
      <formula>1</formula>
      <formula>2</formula>
    </cfRule>
  </conditionalFormatting>
  <conditionalFormatting sqref="B66">
    <cfRule type="cellIs" dxfId="0" priority="1" stopIfTrue="1" operator="between">
      <formula>1</formula>
      <formula>2</formula>
    </cfRule>
  </conditionalFormatting>
  <printOptions horizontalCentered="1"/>
  <pageMargins left="0.5" right="0.5" top="0.5" bottom="1" header="0.5" footer="0.5"/>
  <pageSetup fitToHeight="2" orientation="portrait" horizontalDpi="300" verticalDpi="300" r:id="rId1"/>
  <headerFooter alignWithMargins="0">
    <oddFooter>&amp;C&amp;F, &amp;A, &amp;D, Page &amp;P of &amp;N</oddFooter>
  </headerFooter>
  <rowBreaks count="2" manualBreakCount="2">
    <brk id="30" max="16383" man="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zoomScale="140" zoomScaleNormal="140" workbookViewId="0">
      <pane xSplit="1" ySplit="2" topLeftCell="B3" activePane="bottomRight" state="frozen"/>
      <selection activeCell="A3" sqref="A3"/>
      <selection pane="topRight" activeCell="A3" sqref="A3"/>
      <selection pane="bottomLeft" activeCell="A3" sqref="A3"/>
      <selection pane="bottomRight" activeCell="F3" sqref="F3"/>
    </sheetView>
  </sheetViews>
  <sheetFormatPr defaultColWidth="5.125" defaultRowHeight="13.8" x14ac:dyDescent="0.3"/>
  <cols>
    <col min="1" max="1" width="21.625" style="3" customWidth="1"/>
    <col min="2" max="5" width="24" style="1" customWidth="1"/>
    <col min="6" max="6" width="17.125" style="9" customWidth="1"/>
    <col min="7" max="16384" width="5.125" style="1"/>
  </cols>
  <sheetData>
    <row r="1" spans="1:6" ht="18" thickBot="1" x14ac:dyDescent="0.35">
      <c r="A1" s="94" t="s">
        <v>37</v>
      </c>
      <c r="B1" s="95"/>
      <c r="C1" s="95"/>
      <c r="D1" s="95"/>
      <c r="E1" s="95"/>
      <c r="F1" s="96"/>
    </row>
    <row r="2" spans="1:6" s="2" customFormat="1" ht="42" thickBot="1" x14ac:dyDescent="0.35">
      <c r="A2" s="17" t="s">
        <v>5</v>
      </c>
      <c r="B2" s="18" t="s">
        <v>101</v>
      </c>
      <c r="C2" s="18" t="s">
        <v>102</v>
      </c>
      <c r="D2" s="18" t="s">
        <v>103</v>
      </c>
      <c r="E2" s="18" t="s">
        <v>104</v>
      </c>
      <c r="F2" s="46" t="s">
        <v>197</v>
      </c>
    </row>
    <row r="3" spans="1:6" ht="111" thickBot="1" x14ac:dyDescent="0.35">
      <c r="A3" s="76" t="s">
        <v>22</v>
      </c>
      <c r="B3" s="8" t="s">
        <v>195</v>
      </c>
      <c r="C3" s="8" t="s">
        <v>196</v>
      </c>
      <c r="D3" s="8" t="s">
        <v>198</v>
      </c>
      <c r="E3" s="8" t="s">
        <v>194</v>
      </c>
      <c r="F3" s="11"/>
    </row>
    <row r="4" spans="1:6" ht="199.5" customHeight="1" thickBot="1" x14ac:dyDescent="0.35">
      <c r="A4" s="23" t="s">
        <v>23</v>
      </c>
      <c r="B4" s="7" t="s">
        <v>199</v>
      </c>
      <c r="C4" s="7" t="s">
        <v>200</v>
      </c>
      <c r="D4" s="7" t="s">
        <v>201</v>
      </c>
      <c r="E4" s="7" t="s">
        <v>202</v>
      </c>
      <c r="F4" s="26"/>
    </row>
    <row r="5" spans="1:6" ht="131.25" customHeight="1" thickBot="1" x14ac:dyDescent="0.35">
      <c r="A5" s="23" t="s">
        <v>24</v>
      </c>
      <c r="B5" s="7" t="s">
        <v>203</v>
      </c>
      <c r="C5" s="7" t="s">
        <v>204</v>
      </c>
      <c r="D5" s="7" t="s">
        <v>205</v>
      </c>
      <c r="E5" s="7" t="s">
        <v>206</v>
      </c>
      <c r="F5" s="11"/>
    </row>
    <row r="6" spans="1:6" s="22" customFormat="1" ht="160.5" customHeight="1" thickBot="1" x14ac:dyDescent="0.35">
      <c r="A6" s="24" t="s">
        <v>33</v>
      </c>
      <c r="B6" s="21" t="s">
        <v>105</v>
      </c>
      <c r="C6" s="21" t="s">
        <v>144</v>
      </c>
      <c r="D6" s="21" t="s">
        <v>10</v>
      </c>
      <c r="E6" s="21" t="s">
        <v>106</v>
      </c>
      <c r="F6" s="34"/>
    </row>
    <row r="7" spans="1:6" s="22" customFormat="1" ht="208.5" customHeight="1" thickBot="1" x14ac:dyDescent="0.35">
      <c r="A7" s="24" t="s">
        <v>67</v>
      </c>
      <c r="B7" s="21" t="s">
        <v>207</v>
      </c>
      <c r="C7" s="21" t="s">
        <v>208</v>
      </c>
      <c r="D7" s="21" t="s">
        <v>209</v>
      </c>
      <c r="E7" s="21" t="s">
        <v>210</v>
      </c>
      <c r="F7" s="34"/>
    </row>
    <row r="8" spans="1:6" s="22" customFormat="1" ht="214.5" customHeight="1" thickBot="1" x14ac:dyDescent="0.35">
      <c r="A8" s="24" t="s">
        <v>146</v>
      </c>
      <c r="B8" s="21" t="s">
        <v>211</v>
      </c>
      <c r="C8" s="21" t="s">
        <v>212</v>
      </c>
      <c r="D8" s="21" t="s">
        <v>213</v>
      </c>
      <c r="E8" s="21" t="s">
        <v>214</v>
      </c>
      <c r="F8" s="34"/>
    </row>
    <row r="9" spans="1:6" s="50" customFormat="1" ht="301.5" customHeight="1" thickBot="1" x14ac:dyDescent="0.35">
      <c r="A9" s="47" t="s">
        <v>45</v>
      </c>
      <c r="B9" s="48" t="s">
        <v>215</v>
      </c>
      <c r="C9" s="48" t="s">
        <v>145</v>
      </c>
      <c r="D9" s="48" t="s">
        <v>217</v>
      </c>
      <c r="E9" s="48" t="s">
        <v>216</v>
      </c>
      <c r="F9" s="49"/>
    </row>
    <row r="10" spans="1:6" ht="97.5" customHeight="1" thickBot="1" x14ac:dyDescent="0.35">
      <c r="A10" s="16" t="s">
        <v>17</v>
      </c>
      <c r="B10" s="97" t="s">
        <v>18</v>
      </c>
      <c r="C10" s="97"/>
      <c r="D10" s="97"/>
      <c r="E10" s="97"/>
      <c r="F10" s="98"/>
    </row>
  </sheetData>
  <sheetProtection formatRows="0" selectLockedCells="1"/>
  <protectedRanges>
    <protectedRange sqref="B10" name="Range2"/>
    <protectedRange sqref="F5" name="Range1"/>
    <protectedRange sqref="F3" name="Range1_1"/>
    <protectedRange sqref="F4" name="Range1_20_1"/>
    <protectedRange sqref="F6" name="Range1_2"/>
    <protectedRange sqref="F8" name="Range1_3"/>
    <protectedRange sqref="F9" name="Range1_4"/>
    <protectedRange sqref="F7" name="Range1_2_1_1_4"/>
  </protectedRanges>
  <mergeCells count="2">
    <mergeCell ref="A1:F1"/>
    <mergeCell ref="B10:F10"/>
  </mergeCells>
  <phoneticPr fontId="0" type="noConversion"/>
  <dataValidations count="1">
    <dataValidation type="whole" allowBlank="1" showInputMessage="1" showErrorMessage="1" errorTitle="Oops!" error="You must enter a whole number between 1 and 4 that reflects your organization.   Click 'cancel' and then enter the number in the cell." prompt="Select a number between 1 and 4." sqref="F3:F9">
      <formula1>1</formula1>
      <formula2>4</formula2>
    </dataValidation>
  </dataValidations>
  <printOptions horizontalCentered="1"/>
  <pageMargins left="0.5" right="0.5" top="0.5" bottom="1" header="0.5" footer="0.5"/>
  <pageSetup scale="87" fitToHeight="8" orientation="portrait" horizontalDpi="4294967295" r:id="rId1"/>
  <headerFooter alignWithMargins="0">
    <oddFooter>&amp;C&amp;F, &amp;A, &amp;D,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showGridLines="0" zoomScale="170" zoomScaleNormal="170" workbookViewId="0">
      <pane xSplit="1" ySplit="2" topLeftCell="B3" activePane="bottomRight" state="frozen"/>
      <selection activeCell="A3" sqref="A3"/>
      <selection pane="topRight" activeCell="A3" sqref="A3"/>
      <selection pane="bottomLeft" activeCell="A3" sqref="A3"/>
      <selection pane="bottomRight" activeCell="F8" sqref="F8"/>
    </sheetView>
  </sheetViews>
  <sheetFormatPr defaultColWidth="5.125" defaultRowHeight="13.8" x14ac:dyDescent="0.3"/>
  <cols>
    <col min="1" max="1" width="21.625" style="3" customWidth="1"/>
    <col min="2" max="5" width="24" style="1" customWidth="1"/>
    <col min="6" max="6" width="17.125" style="9" customWidth="1"/>
    <col min="7" max="16384" width="5.125" style="1"/>
  </cols>
  <sheetData>
    <row r="1" spans="1:6" ht="19.5" customHeight="1" thickBot="1" x14ac:dyDescent="0.35">
      <c r="A1" s="99" t="s">
        <v>41</v>
      </c>
      <c r="B1" s="99"/>
      <c r="C1" s="99"/>
      <c r="D1" s="99"/>
      <c r="E1" s="99"/>
      <c r="F1" s="99"/>
    </row>
    <row r="2" spans="1:6" s="2" customFormat="1" ht="42" thickBot="1" x14ac:dyDescent="0.35">
      <c r="A2" s="17" t="s">
        <v>0</v>
      </c>
      <c r="B2" s="18" t="s">
        <v>101</v>
      </c>
      <c r="C2" s="18" t="s">
        <v>102</v>
      </c>
      <c r="D2" s="18" t="s">
        <v>103</v>
      </c>
      <c r="E2" s="18" t="s">
        <v>104</v>
      </c>
      <c r="F2" s="19" t="s">
        <v>218</v>
      </c>
    </row>
    <row r="3" spans="1:6" s="37" customFormat="1" ht="298.5" customHeight="1" thickBot="1" x14ac:dyDescent="0.35">
      <c r="A3" s="32" t="s">
        <v>1</v>
      </c>
      <c r="B3" s="33" t="s">
        <v>92</v>
      </c>
      <c r="C3" s="33" t="s">
        <v>223</v>
      </c>
      <c r="D3" s="33" t="s">
        <v>115</v>
      </c>
      <c r="E3" s="33" t="s">
        <v>107</v>
      </c>
      <c r="F3" s="36"/>
    </row>
    <row r="4" spans="1:6" s="22" customFormat="1" ht="155.25" customHeight="1" thickBot="1" x14ac:dyDescent="0.35">
      <c r="A4" s="24" t="s">
        <v>70</v>
      </c>
      <c r="B4" s="21" t="s">
        <v>108</v>
      </c>
      <c r="C4" s="21" t="s">
        <v>147</v>
      </c>
      <c r="D4" s="21" t="s">
        <v>2</v>
      </c>
      <c r="E4" s="21" t="s">
        <v>7</v>
      </c>
      <c r="F4" s="34"/>
    </row>
    <row r="5" spans="1:6" ht="285" customHeight="1" thickBot="1" x14ac:dyDescent="0.35">
      <c r="A5" s="23" t="s">
        <v>71</v>
      </c>
      <c r="B5" s="7" t="s">
        <v>219</v>
      </c>
      <c r="C5" s="7" t="s">
        <v>220</v>
      </c>
      <c r="D5" s="7" t="s">
        <v>221</v>
      </c>
      <c r="E5" s="7" t="s">
        <v>222</v>
      </c>
      <c r="F5" s="11"/>
    </row>
    <row r="6" spans="1:6" s="22" customFormat="1" ht="218.25" customHeight="1" thickBot="1" x14ac:dyDescent="0.35">
      <c r="A6" s="66" t="s">
        <v>72</v>
      </c>
      <c r="B6" s="21" t="s">
        <v>224</v>
      </c>
      <c r="C6" s="21" t="s">
        <v>225</v>
      </c>
      <c r="D6" s="21" t="s">
        <v>69</v>
      </c>
      <c r="E6" s="21" t="s">
        <v>148</v>
      </c>
      <c r="F6" s="34"/>
    </row>
    <row r="7" spans="1:6" s="22" customFormat="1" ht="219.75" customHeight="1" thickBot="1" x14ac:dyDescent="0.35">
      <c r="A7" s="24" t="s">
        <v>73</v>
      </c>
      <c r="B7" s="21" t="s">
        <v>68</v>
      </c>
      <c r="C7" s="21" t="s">
        <v>116</v>
      </c>
      <c r="D7" s="21" t="s">
        <v>226</v>
      </c>
      <c r="E7" s="21" t="s">
        <v>117</v>
      </c>
      <c r="F7" s="54"/>
    </row>
    <row r="8" spans="1:6" s="50" customFormat="1" ht="297.75" customHeight="1" thickBot="1" x14ac:dyDescent="0.35">
      <c r="A8" s="47" t="s">
        <v>74</v>
      </c>
      <c r="B8" s="48" t="s">
        <v>118</v>
      </c>
      <c r="C8" s="48" t="s">
        <v>227</v>
      </c>
      <c r="D8" s="48" t="s">
        <v>228</v>
      </c>
      <c r="E8" s="48" t="s">
        <v>149</v>
      </c>
      <c r="F8" s="49"/>
    </row>
    <row r="9" spans="1:6" ht="115.5" customHeight="1" thickBot="1" x14ac:dyDescent="0.35">
      <c r="A9" s="16" t="s">
        <v>17</v>
      </c>
      <c r="B9" s="97" t="s">
        <v>18</v>
      </c>
      <c r="C9" s="97"/>
      <c r="D9" s="97"/>
      <c r="E9" s="97"/>
      <c r="F9" s="98"/>
    </row>
  </sheetData>
  <sheetProtection formatRows="0" selectLockedCells="1"/>
  <protectedRanges>
    <protectedRange sqref="B9" name="Range2"/>
    <protectedRange sqref="F3" name="Range1_1_2_1_1"/>
    <protectedRange sqref="F4" name="Range1_2_1_1_3"/>
    <protectedRange sqref="F5" name="Range1_1_1"/>
    <protectedRange sqref="F6:F7" name="Range1_4"/>
    <protectedRange sqref="F8" name="Range1"/>
  </protectedRanges>
  <mergeCells count="2">
    <mergeCell ref="A1:F1"/>
    <mergeCell ref="B9:F9"/>
  </mergeCells>
  <phoneticPr fontId="0" type="noConversion"/>
  <dataValidations count="1">
    <dataValidation type="whole" allowBlank="1" showInputMessage="1" showErrorMessage="1" errorTitle="Oops!" error="You must enter a whole number between 1 and 4 that reflects your organization.   Click 'cancel' and then enter the number in the cell." prompt="Select a number between 1 and 4." sqref="F3:F8">
      <formula1>1</formula1>
      <formula2>4</formula2>
    </dataValidation>
  </dataValidations>
  <printOptions horizontalCentered="1"/>
  <pageMargins left="0.5" right="0.5" top="0.5" bottom="1" header="0.5" footer="0.5"/>
  <pageSetup scale="87" fitToHeight="8" orientation="portrait" horizontalDpi="4294967295" r:id="rId1"/>
  <headerFooter alignWithMargins="0">
    <oddFooter>&amp;C&amp;F, &amp;A, &amp;D,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showGridLines="0" zoomScale="140" zoomScaleNormal="140" workbookViewId="0">
      <pane xSplit="1" ySplit="2" topLeftCell="B3" activePane="bottomRight" state="frozen"/>
      <selection activeCell="A3" sqref="A3"/>
      <selection pane="topRight" activeCell="A3" sqref="A3"/>
      <selection pane="bottomLeft" activeCell="A3" sqref="A3"/>
      <selection pane="bottomRight" activeCell="G2" sqref="G2"/>
    </sheetView>
  </sheetViews>
  <sheetFormatPr defaultRowHeight="13.8" x14ac:dyDescent="0.3"/>
  <cols>
    <col min="1" max="1" width="21.625" style="5" customWidth="1"/>
    <col min="2" max="5" width="24" customWidth="1"/>
    <col min="6" max="6" width="17.125" style="10" customWidth="1"/>
  </cols>
  <sheetData>
    <row r="1" spans="1:6" ht="18" thickBot="1" x14ac:dyDescent="0.35">
      <c r="A1" s="99" t="s">
        <v>86</v>
      </c>
      <c r="B1" s="99"/>
      <c r="C1" s="99"/>
      <c r="D1" s="99"/>
      <c r="E1" s="99"/>
      <c r="F1" s="99"/>
    </row>
    <row r="2" spans="1:6" s="1" customFormat="1" ht="42" thickBot="1" x14ac:dyDescent="0.35">
      <c r="A2" s="79" t="s">
        <v>34</v>
      </c>
      <c r="B2" s="18" t="s">
        <v>101</v>
      </c>
      <c r="C2" s="18" t="s">
        <v>102</v>
      </c>
      <c r="D2" s="18" t="s">
        <v>103</v>
      </c>
      <c r="E2" s="18" t="s">
        <v>104</v>
      </c>
      <c r="F2" s="80" t="s">
        <v>230</v>
      </c>
    </row>
    <row r="3" spans="1:6" s="1" customFormat="1" ht="198.75" customHeight="1" thickBot="1" x14ac:dyDescent="0.35">
      <c r="A3" s="67" t="s">
        <v>77</v>
      </c>
      <c r="B3" s="7" t="s">
        <v>231</v>
      </c>
      <c r="C3" s="7" t="s">
        <v>119</v>
      </c>
      <c r="D3" s="7" t="s">
        <v>232</v>
      </c>
      <c r="E3" s="7" t="s">
        <v>233</v>
      </c>
      <c r="F3" s="11"/>
    </row>
    <row r="4" spans="1:6" s="1" customFormat="1" ht="159" customHeight="1" thickBot="1" x14ac:dyDescent="0.35">
      <c r="A4" s="67" t="s">
        <v>48</v>
      </c>
      <c r="B4" s="7" t="s">
        <v>274</v>
      </c>
      <c r="C4" s="7" t="s">
        <v>234</v>
      </c>
      <c r="D4" s="7" t="s">
        <v>235</v>
      </c>
      <c r="E4" s="7" t="s">
        <v>141</v>
      </c>
      <c r="F4" s="11"/>
    </row>
    <row r="5" spans="1:6" s="42" customFormat="1" ht="148.5" customHeight="1" thickBot="1" x14ac:dyDescent="0.35">
      <c r="A5" s="39" t="s">
        <v>60</v>
      </c>
      <c r="B5" s="40" t="s">
        <v>120</v>
      </c>
      <c r="C5" s="40" t="s">
        <v>275</v>
      </c>
      <c r="D5" s="40" t="s">
        <v>140</v>
      </c>
      <c r="E5" s="40" t="s">
        <v>139</v>
      </c>
      <c r="F5" s="41"/>
    </row>
    <row r="6" spans="1:6" s="42" customFormat="1" ht="155.25" customHeight="1" thickBot="1" x14ac:dyDescent="0.35">
      <c r="A6" s="39" t="s">
        <v>49</v>
      </c>
      <c r="B6" s="40" t="s">
        <v>121</v>
      </c>
      <c r="C6" s="40" t="s">
        <v>78</v>
      </c>
      <c r="D6" s="40" t="s">
        <v>142</v>
      </c>
      <c r="E6" s="40" t="s">
        <v>143</v>
      </c>
      <c r="F6" s="41"/>
    </row>
    <row r="7" spans="1:6" s="22" customFormat="1" ht="299.25" customHeight="1" thickBot="1" x14ac:dyDescent="0.35">
      <c r="A7" s="24" t="s">
        <v>137</v>
      </c>
      <c r="B7" s="21" t="s">
        <v>276</v>
      </c>
      <c r="C7" s="21" t="s">
        <v>236</v>
      </c>
      <c r="D7" s="21" t="s">
        <v>277</v>
      </c>
      <c r="E7" s="21" t="s">
        <v>237</v>
      </c>
      <c r="F7" s="34"/>
    </row>
    <row r="8" spans="1:6" ht="207" customHeight="1" thickBot="1" x14ac:dyDescent="0.35">
      <c r="A8" s="16" t="s">
        <v>17</v>
      </c>
      <c r="B8" s="97" t="s">
        <v>18</v>
      </c>
      <c r="C8" s="97"/>
      <c r="D8" s="97"/>
      <c r="E8" s="97"/>
      <c r="F8" s="98"/>
    </row>
  </sheetData>
  <sheetProtection formatRows="0" selectLockedCells="1"/>
  <protectedRanges>
    <protectedRange sqref="B8" name="Range2"/>
    <protectedRange sqref="F3" name="Range1_5"/>
    <protectedRange sqref="F4" name="Range1_6"/>
    <protectedRange sqref="F7" name="Range1_2_2"/>
  </protectedRanges>
  <mergeCells count="2">
    <mergeCell ref="A1:F1"/>
    <mergeCell ref="B8:F8"/>
  </mergeCells>
  <phoneticPr fontId="0" type="noConversion"/>
  <dataValidations count="2">
    <dataValidation type="list" allowBlank="1" showInputMessage="1" showErrorMessage="1" errorTitle="Oops!" error="You must select from the list provided.  Click 'cancel' and then click on the arrow to view the list." prompt="Click arrow to make selection." sqref="F9:F11">
      <formula1>"Level One,Level Two,Level Three,Level Four"</formula1>
    </dataValidation>
    <dataValidation type="whole" allowBlank="1" showInputMessage="1" showErrorMessage="1" errorTitle="Oops!" error="You must enter a whole number between 1 and 4 that reflects your organization.   Click 'cancel' and then enter the number in the cell." prompt="Select a number between 1 and 4." sqref="F3:F7">
      <formula1>1</formula1>
      <formula2>4</formula2>
    </dataValidation>
  </dataValidations>
  <printOptions horizontalCentered="1"/>
  <pageMargins left="0.5" right="0.5" top="0.5" bottom="1" header="0.5" footer="0.5"/>
  <pageSetup scale="87" fitToHeight="8" orientation="portrait" horizontalDpi="4294967295" r:id="rId1"/>
  <headerFooter alignWithMargins="0">
    <oddFooter>&amp;C&amp;F, &amp;A, &amp;D, 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
  <sheetViews>
    <sheetView showGridLines="0" zoomScale="140" zoomScaleNormal="140" workbookViewId="0">
      <pane xSplit="1" ySplit="2" topLeftCell="B8" activePane="bottomRight" state="frozen"/>
      <selection activeCell="A3" sqref="A3"/>
      <selection pane="topRight" activeCell="A3" sqref="A3"/>
      <selection pane="bottomLeft" activeCell="A3" sqref="A3"/>
      <selection pane="bottomRight" activeCell="F3" sqref="F3"/>
    </sheetView>
  </sheetViews>
  <sheetFormatPr defaultRowHeight="13.8" x14ac:dyDescent="0.3"/>
  <cols>
    <col min="1" max="1" width="21.625" style="5" customWidth="1"/>
    <col min="2" max="2" width="24" customWidth="1"/>
    <col min="3" max="3" width="25" customWidth="1"/>
    <col min="4" max="5" width="24" customWidth="1"/>
    <col min="6" max="6" width="17.125" style="10" customWidth="1"/>
  </cols>
  <sheetData>
    <row r="1" spans="1:6" ht="19.5" customHeight="1" thickBot="1" x14ac:dyDescent="0.35">
      <c r="A1" s="94" t="s">
        <v>42</v>
      </c>
      <c r="B1" s="95"/>
      <c r="C1" s="95"/>
      <c r="D1" s="95"/>
      <c r="E1" s="95"/>
      <c r="F1" s="96"/>
    </row>
    <row r="2" spans="1:6" s="1" customFormat="1" ht="42" thickBot="1" x14ac:dyDescent="0.35">
      <c r="A2" s="77" t="s">
        <v>0</v>
      </c>
      <c r="B2" s="18" t="s">
        <v>101</v>
      </c>
      <c r="C2" s="18" t="s">
        <v>102</v>
      </c>
      <c r="D2" s="18" t="s">
        <v>103</v>
      </c>
      <c r="E2" s="18" t="s">
        <v>104</v>
      </c>
      <c r="F2" s="78" t="s">
        <v>238</v>
      </c>
    </row>
    <row r="3" spans="1:6" s="22" customFormat="1" ht="222.75" customHeight="1" thickBot="1" x14ac:dyDescent="0.35">
      <c r="A3" s="24" t="s">
        <v>50</v>
      </c>
      <c r="B3" s="7" t="s">
        <v>239</v>
      </c>
      <c r="C3" s="21" t="s">
        <v>278</v>
      </c>
      <c r="D3" s="21" t="s">
        <v>279</v>
      </c>
      <c r="E3" s="21" t="s">
        <v>280</v>
      </c>
      <c r="F3" s="35"/>
    </row>
    <row r="4" spans="1:6" s="22" customFormat="1" ht="303.75" customHeight="1" thickBot="1" x14ac:dyDescent="0.35">
      <c r="A4" s="24" t="s">
        <v>51</v>
      </c>
      <c r="B4" s="21" t="s">
        <v>281</v>
      </c>
      <c r="C4" s="21" t="s">
        <v>283</v>
      </c>
      <c r="D4" s="21" t="s">
        <v>282</v>
      </c>
      <c r="E4" s="21" t="s">
        <v>284</v>
      </c>
      <c r="F4" s="35"/>
    </row>
    <row r="5" spans="1:6" s="22" customFormat="1" ht="144" customHeight="1" thickBot="1" x14ac:dyDescent="0.35">
      <c r="A5" s="24" t="s">
        <v>59</v>
      </c>
      <c r="B5" s="21" t="s">
        <v>240</v>
      </c>
      <c r="C5" s="21" t="s">
        <v>241</v>
      </c>
      <c r="D5" s="21" t="s">
        <v>242</v>
      </c>
      <c r="E5" s="21" t="s">
        <v>243</v>
      </c>
      <c r="F5" s="35"/>
    </row>
    <row r="6" spans="1:6" s="22" customFormat="1" ht="270" customHeight="1" thickBot="1" x14ac:dyDescent="0.35">
      <c r="A6" s="24" t="s">
        <v>167</v>
      </c>
      <c r="B6" s="21" t="s">
        <v>46</v>
      </c>
      <c r="C6" s="21" t="s">
        <v>166</v>
      </c>
      <c r="D6" s="21" t="s">
        <v>134</v>
      </c>
      <c r="E6" s="21" t="s">
        <v>285</v>
      </c>
      <c r="F6" s="35"/>
    </row>
    <row r="7" spans="1:6" s="22" customFormat="1" ht="332.25" customHeight="1" thickBot="1" x14ac:dyDescent="0.35">
      <c r="A7" s="32" t="s">
        <v>52</v>
      </c>
      <c r="B7" s="33" t="s">
        <v>286</v>
      </c>
      <c r="C7" s="33" t="s">
        <v>287</v>
      </c>
      <c r="D7" s="33" t="s">
        <v>122</v>
      </c>
      <c r="E7" s="33" t="s">
        <v>288</v>
      </c>
      <c r="F7" s="35"/>
    </row>
    <row r="8" spans="1:6" s="1" customFormat="1" ht="162.75" customHeight="1" thickBot="1" x14ac:dyDescent="0.35">
      <c r="A8" s="23" t="s">
        <v>53</v>
      </c>
      <c r="B8" s="7" t="s">
        <v>123</v>
      </c>
      <c r="C8" s="7" t="s">
        <v>150</v>
      </c>
      <c r="D8" s="7" t="s">
        <v>124</v>
      </c>
      <c r="E8" s="7" t="s">
        <v>289</v>
      </c>
      <c r="F8" s="26"/>
    </row>
    <row r="9" spans="1:6" ht="98.25" customHeight="1" thickBot="1" x14ac:dyDescent="0.35">
      <c r="A9" s="16" t="s">
        <v>17</v>
      </c>
      <c r="B9" s="97" t="s">
        <v>18</v>
      </c>
      <c r="C9" s="97"/>
      <c r="D9" s="97"/>
      <c r="E9" s="97"/>
      <c r="F9" s="98"/>
    </row>
  </sheetData>
  <sheetProtection formatRows="0" selectLockedCells="1"/>
  <protectedRanges>
    <protectedRange sqref="B9" name="Range2"/>
    <protectedRange sqref="F4 F8 F3" name="Range1"/>
    <protectedRange sqref="F6" name="Range1_1"/>
    <protectedRange sqref="F7" name="Range1_3"/>
    <protectedRange sqref="F5" name="Range1_3_1_1"/>
  </protectedRanges>
  <mergeCells count="2">
    <mergeCell ref="A1:F1"/>
    <mergeCell ref="B9:F9"/>
  </mergeCells>
  <phoneticPr fontId="0" type="noConversion"/>
  <dataValidations xWindow="764" yWindow="595" count="3">
    <dataValidation type="whole" allowBlank="1" showInputMessage="1" showErrorMessage="1" errorTitle="Oops!" error="You must select from the list provided.  Click 'cancel' and then click on the arrow to view the list." prompt="Click arrow to make selection." sqref="F14">
      <formula1>1</formula1>
      <formula2>4</formula2>
    </dataValidation>
    <dataValidation type="whole" allowBlank="1" showInputMessage="1" showErrorMessage="1" errorTitle="Oops!" error="You must select a number between 1 and 4 that reflects your organization.  Click 'cancel' and then enter a number." prompt="Enter a number between 1 and 4." sqref="F3">
      <formula1>1</formula1>
      <formula2>4</formula2>
    </dataValidation>
    <dataValidation type="whole" allowBlank="1" showInputMessage="1" showErrorMessage="1" errorTitle="Oops!" error="You must enter a whole number between 1 and 4 that reflects your organization.   Click 'cancel' and then enter the number in the cell." prompt="Enter a number between 1 and 4." sqref="F4:F8">
      <formula1>1</formula1>
      <formula2>4</formula2>
    </dataValidation>
  </dataValidations>
  <printOptions horizontalCentered="1"/>
  <pageMargins left="0.5" right="0.5" top="0.5" bottom="1" header="0.5" footer="0.5"/>
  <pageSetup scale="87" fitToHeight="8" orientation="portrait" horizontalDpi="4294967295" r:id="rId1"/>
  <headerFooter alignWithMargins="0">
    <oddFooter>&amp;C&amp;F, &amp;A, &amp;D, 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showGridLines="0" zoomScale="140" zoomScaleNormal="140" workbookViewId="0">
      <pane xSplit="1" ySplit="2" topLeftCell="B3" activePane="bottomRight" state="frozen"/>
      <selection activeCell="A3" sqref="A3"/>
      <selection pane="topRight" activeCell="A3" sqref="A3"/>
      <selection pane="bottomLeft" activeCell="A3" sqref="A3"/>
      <selection pane="bottomRight" activeCell="F3" sqref="F3"/>
    </sheetView>
  </sheetViews>
  <sheetFormatPr defaultRowHeight="13.8" x14ac:dyDescent="0.3"/>
  <cols>
    <col min="1" max="1" width="21.625" style="5" customWidth="1"/>
    <col min="2" max="5" width="24" customWidth="1"/>
    <col min="6" max="6" width="17.125" style="10" customWidth="1"/>
  </cols>
  <sheetData>
    <row r="1" spans="1:9" ht="19.5" customHeight="1" thickBot="1" x14ac:dyDescent="0.35">
      <c r="A1" s="94" t="s">
        <v>47</v>
      </c>
      <c r="B1" s="95"/>
      <c r="C1" s="95"/>
      <c r="D1" s="95"/>
      <c r="E1" s="95"/>
      <c r="F1" s="96"/>
    </row>
    <row r="2" spans="1:9" s="1" customFormat="1" ht="42" thickBot="1" x14ac:dyDescent="0.35">
      <c r="A2" s="17" t="s">
        <v>0</v>
      </c>
      <c r="B2" s="18" t="s">
        <v>101</v>
      </c>
      <c r="C2" s="18" t="s">
        <v>102</v>
      </c>
      <c r="D2" s="18" t="s">
        <v>103</v>
      </c>
      <c r="E2" s="18" t="s">
        <v>104</v>
      </c>
      <c r="F2" s="19" t="s">
        <v>244</v>
      </c>
    </row>
    <row r="3" spans="1:9" s="22" customFormat="1" ht="238.5" customHeight="1" thickBot="1" x14ac:dyDescent="0.35">
      <c r="A3" s="66" t="s">
        <v>14</v>
      </c>
      <c r="B3" s="21" t="s">
        <v>290</v>
      </c>
      <c r="C3" s="21" t="s">
        <v>291</v>
      </c>
      <c r="D3" s="21" t="s">
        <v>292</v>
      </c>
      <c r="E3" s="21" t="s">
        <v>293</v>
      </c>
      <c r="F3" s="35"/>
    </row>
    <row r="4" spans="1:9" s="1" customFormat="1" ht="301.5" customHeight="1" thickBot="1" x14ac:dyDescent="0.35">
      <c r="A4" s="67" t="s">
        <v>8</v>
      </c>
      <c r="B4" s="7" t="s">
        <v>135</v>
      </c>
      <c r="C4" s="7" t="s">
        <v>294</v>
      </c>
      <c r="D4" s="7" t="s">
        <v>295</v>
      </c>
      <c r="E4" s="7" t="s">
        <v>296</v>
      </c>
      <c r="F4" s="11"/>
    </row>
    <row r="5" spans="1:9" s="22" customFormat="1" ht="254.25" customHeight="1" thickBot="1" x14ac:dyDescent="0.35">
      <c r="A5" s="24" t="s">
        <v>138</v>
      </c>
      <c r="B5" s="21" t="s">
        <v>297</v>
      </c>
      <c r="C5" s="21" t="s">
        <v>298</v>
      </c>
      <c r="D5" s="21" t="s">
        <v>299</v>
      </c>
      <c r="E5" s="21" t="s">
        <v>300</v>
      </c>
      <c r="F5" s="31"/>
      <c r="I5" s="38"/>
    </row>
    <row r="6" spans="1:9" s="22" customFormat="1" ht="200.25" customHeight="1" thickBot="1" x14ac:dyDescent="0.35">
      <c r="A6" s="69" t="s">
        <v>4</v>
      </c>
      <c r="B6" s="33" t="s">
        <v>3</v>
      </c>
      <c r="C6" s="33" t="s">
        <v>245</v>
      </c>
      <c r="D6" s="33" t="s">
        <v>246</v>
      </c>
      <c r="E6" s="33" t="s">
        <v>247</v>
      </c>
      <c r="F6" s="35"/>
    </row>
    <row r="7" spans="1:9" s="22" customFormat="1" ht="105.75" customHeight="1" thickBot="1" x14ac:dyDescent="0.35">
      <c r="A7" s="68" t="s">
        <v>151</v>
      </c>
      <c r="B7" s="33" t="s">
        <v>248</v>
      </c>
      <c r="C7" s="33" t="s">
        <v>249</v>
      </c>
      <c r="D7" s="33" t="s">
        <v>250</v>
      </c>
      <c r="E7" s="33" t="s">
        <v>251</v>
      </c>
      <c r="F7" s="34"/>
    </row>
    <row r="8" spans="1:9" s="50" customFormat="1" ht="342.75" customHeight="1" thickBot="1" x14ac:dyDescent="0.35">
      <c r="A8" s="65" t="s">
        <v>81</v>
      </c>
      <c r="B8" s="48" t="s">
        <v>302</v>
      </c>
      <c r="C8" s="48" t="s">
        <v>301</v>
      </c>
      <c r="D8" s="48" t="s">
        <v>303</v>
      </c>
      <c r="E8" s="48" t="s">
        <v>304</v>
      </c>
      <c r="F8" s="49"/>
    </row>
    <row r="9" spans="1:9" ht="99" customHeight="1" thickBot="1" x14ac:dyDescent="0.35">
      <c r="A9" s="16" t="s">
        <v>17</v>
      </c>
      <c r="B9" s="97" t="s">
        <v>18</v>
      </c>
      <c r="C9" s="97"/>
      <c r="D9" s="97"/>
      <c r="E9" s="97"/>
      <c r="F9" s="98"/>
    </row>
  </sheetData>
  <sheetProtection formatRows="0" selectLockedCells="1"/>
  <protectedRanges>
    <protectedRange sqref="B9" name="Range2"/>
    <protectedRange sqref="F3:F4" name="Range1_4"/>
    <protectedRange sqref="F5:F6" name="Range1_1_1"/>
    <protectedRange sqref="F7" name="Range1_2_1"/>
    <protectedRange sqref="F8" name="Range1_1_1_1_1"/>
  </protectedRanges>
  <mergeCells count="2">
    <mergeCell ref="A1:F1"/>
    <mergeCell ref="B9:F9"/>
  </mergeCells>
  <phoneticPr fontId="0" type="noConversion"/>
  <dataValidations count="1">
    <dataValidation type="whole" allowBlank="1" showInputMessage="1" showErrorMessage="1" errorTitle="Oops!" error="You must enter a whole number between 1 and 4 that reflects your organization.   Click 'cancel' and then enter the number in the cell." prompt="Select a number between 1 and 4." sqref="F12:F13 F3:F8">
      <formula1>1</formula1>
      <formula2>4</formula2>
    </dataValidation>
  </dataValidations>
  <printOptions horizontalCentered="1"/>
  <pageMargins left="0.5" right="0.5" top="0.5" bottom="1" header="0.5" footer="0.5"/>
  <pageSetup scale="87" fitToHeight="8" orientation="portrait" horizontalDpi="4294967295" r:id="rId1"/>
  <headerFooter alignWithMargins="0">
    <oddFooter>&amp;C&amp;F, &amp;A, &amp;D, 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showGridLines="0" zoomScale="150" zoomScaleNormal="150" workbookViewId="0">
      <pane xSplit="1" ySplit="2" topLeftCell="B3" activePane="bottomRight" state="frozen"/>
      <selection activeCell="A3" sqref="A3"/>
      <selection pane="topRight" activeCell="A3" sqref="A3"/>
      <selection pane="bottomLeft" activeCell="A3" sqref="A3"/>
      <selection pane="bottomRight" activeCell="E3" sqref="E3"/>
    </sheetView>
  </sheetViews>
  <sheetFormatPr defaultColWidth="5.125" defaultRowHeight="13.8" x14ac:dyDescent="0.3"/>
  <cols>
    <col min="1" max="1" width="21.625" style="3" customWidth="1"/>
    <col min="2" max="5" width="24" style="1" customWidth="1"/>
    <col min="6" max="6" width="17.125" style="9" customWidth="1"/>
    <col min="7" max="16384" width="5.125" style="1"/>
  </cols>
  <sheetData>
    <row r="1" spans="1:6" ht="19.5" customHeight="1" thickBot="1" x14ac:dyDescent="0.35">
      <c r="A1" s="100" t="s">
        <v>40</v>
      </c>
      <c r="B1" s="101"/>
      <c r="C1" s="101"/>
      <c r="D1" s="101"/>
      <c r="E1" s="101"/>
      <c r="F1" s="102"/>
    </row>
    <row r="2" spans="1:6" s="2" customFormat="1" ht="42" thickBot="1" x14ac:dyDescent="0.35">
      <c r="A2" s="17" t="s">
        <v>26</v>
      </c>
      <c r="B2" s="18" t="s">
        <v>101</v>
      </c>
      <c r="C2" s="18" t="s">
        <v>102</v>
      </c>
      <c r="D2" s="18" t="s">
        <v>103</v>
      </c>
      <c r="E2" s="18" t="s">
        <v>104</v>
      </c>
      <c r="F2" s="19" t="s">
        <v>244</v>
      </c>
    </row>
    <row r="3" spans="1:6" s="22" customFormat="1" ht="183" customHeight="1" thickBot="1" x14ac:dyDescent="0.35">
      <c r="A3" s="24" t="s">
        <v>9</v>
      </c>
      <c r="B3" s="21" t="s">
        <v>305</v>
      </c>
      <c r="C3" s="21" t="s">
        <v>306</v>
      </c>
      <c r="D3" s="21" t="s">
        <v>307</v>
      </c>
      <c r="E3" s="21" t="s">
        <v>308</v>
      </c>
      <c r="F3" s="34"/>
    </row>
    <row r="4" spans="1:6" ht="290.39999999999998" thickBot="1" x14ac:dyDescent="0.35">
      <c r="A4" s="23" t="s">
        <v>19</v>
      </c>
      <c r="B4" s="7" t="s">
        <v>252</v>
      </c>
      <c r="C4" s="21" t="s">
        <v>309</v>
      </c>
      <c r="D4" s="7" t="s">
        <v>310</v>
      </c>
      <c r="E4" s="7" t="s">
        <v>6</v>
      </c>
      <c r="F4" s="11"/>
    </row>
    <row r="5" spans="1:6" ht="168.75" customHeight="1" thickBot="1" x14ac:dyDescent="0.35">
      <c r="A5" s="23" t="s">
        <v>87</v>
      </c>
      <c r="B5" s="27" t="s">
        <v>61</v>
      </c>
      <c r="C5" s="7" t="s">
        <v>253</v>
      </c>
      <c r="D5" s="7" t="s">
        <v>90</v>
      </c>
      <c r="E5" s="7" t="s">
        <v>311</v>
      </c>
      <c r="F5" s="11"/>
    </row>
    <row r="6" spans="1:6" ht="206.25" customHeight="1" thickBot="1" x14ac:dyDescent="0.35">
      <c r="A6" s="23" t="s">
        <v>88</v>
      </c>
      <c r="B6" s="27" t="s">
        <v>125</v>
      </c>
      <c r="C6" s="27" t="s">
        <v>136</v>
      </c>
      <c r="D6" s="7" t="s">
        <v>91</v>
      </c>
      <c r="E6" s="7" t="s">
        <v>54</v>
      </c>
      <c r="F6" s="11"/>
    </row>
    <row r="7" spans="1:6" ht="132.75" customHeight="1" thickBot="1" x14ac:dyDescent="0.35">
      <c r="A7" s="23" t="s">
        <v>89</v>
      </c>
      <c r="B7" s="7" t="s">
        <v>126</v>
      </c>
      <c r="C7" s="7" t="s">
        <v>152</v>
      </c>
      <c r="D7" s="7" t="s">
        <v>63</v>
      </c>
      <c r="E7" s="7" t="s">
        <v>82</v>
      </c>
      <c r="F7" s="11"/>
    </row>
    <row r="8" spans="1:6" ht="180.75" customHeight="1" thickBot="1" x14ac:dyDescent="0.35">
      <c r="A8" s="20" t="s">
        <v>83</v>
      </c>
      <c r="B8" s="8" t="s">
        <v>62</v>
      </c>
      <c r="C8" s="8" t="s">
        <v>20</v>
      </c>
      <c r="D8" s="8" t="s">
        <v>312</v>
      </c>
      <c r="E8" s="8" t="s">
        <v>21</v>
      </c>
      <c r="F8" s="11"/>
    </row>
    <row r="9" spans="1:6" ht="269.25" customHeight="1" thickBot="1" x14ac:dyDescent="0.35">
      <c r="A9" s="23" t="s">
        <v>55</v>
      </c>
      <c r="B9" s="7" t="s">
        <v>127</v>
      </c>
      <c r="C9" s="7" t="s">
        <v>254</v>
      </c>
      <c r="D9" s="7" t="s">
        <v>255</v>
      </c>
      <c r="E9" s="7" t="s">
        <v>256</v>
      </c>
      <c r="F9" s="11"/>
    </row>
    <row r="10" spans="1:6" ht="181.5" customHeight="1" thickBot="1" x14ac:dyDescent="0.35">
      <c r="A10" s="23" t="s">
        <v>56</v>
      </c>
      <c r="B10" s="7" t="s">
        <v>313</v>
      </c>
      <c r="C10" s="7" t="s">
        <v>314</v>
      </c>
      <c r="D10" s="7" t="s">
        <v>257</v>
      </c>
      <c r="E10" s="21" t="s">
        <v>258</v>
      </c>
      <c r="F10" s="11"/>
    </row>
    <row r="11" spans="1:6" ht="97.5" customHeight="1" thickBot="1" x14ac:dyDescent="0.35">
      <c r="A11" s="16" t="s">
        <v>17</v>
      </c>
      <c r="B11" s="97" t="s">
        <v>18</v>
      </c>
      <c r="C11" s="97"/>
      <c r="D11" s="97"/>
      <c r="E11" s="97"/>
      <c r="F11" s="98"/>
    </row>
  </sheetData>
  <sheetProtection formatRows="0" selectLockedCells="1"/>
  <protectedRanges>
    <protectedRange sqref="B11" name="Range2"/>
    <protectedRange sqref="F3:F4" name="Range1_10_1"/>
    <protectedRange sqref="F8" name="Range1_11_1"/>
    <protectedRange sqref="F6" name="Range1_5"/>
    <protectedRange sqref="F7" name="Range1_2_1"/>
    <protectedRange sqref="F5" name="Range1_2_2"/>
    <protectedRange sqref="F9" name="Range1_2_3"/>
    <protectedRange sqref="F10" name="Range1_17"/>
  </protectedRanges>
  <mergeCells count="2">
    <mergeCell ref="A1:F1"/>
    <mergeCell ref="B11:F11"/>
  </mergeCells>
  <phoneticPr fontId="0" type="noConversion"/>
  <dataValidations count="1">
    <dataValidation type="whole" allowBlank="1" showInputMessage="1" showErrorMessage="1" errorTitle="Oops!" error="You must enter a whole number between 1 and 4 that reflects your organization.   Click 'cancel' and then enter the number in the cell." prompt="Select a number between 1 and 4." sqref="F3:F10">
      <formula1>1</formula1>
      <formula2>4</formula2>
    </dataValidation>
  </dataValidations>
  <printOptions horizontalCentered="1"/>
  <pageMargins left="0.5" right="0.5" top="0.5" bottom="1" header="0.5" footer="0.5"/>
  <pageSetup scale="87" fitToHeight="8" orientation="portrait" horizontalDpi="4294967295" r:id="rId1"/>
  <headerFooter alignWithMargins="0">
    <oddFooter>&amp;C&amp;F, &amp;A, &amp;D,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showGridLines="0" zoomScale="150" zoomScaleNormal="150" workbookViewId="0">
      <pane xSplit="1" ySplit="2" topLeftCell="B7" activePane="bottomRight" state="frozen"/>
      <selection activeCell="A3" sqref="A3"/>
      <selection pane="topRight" activeCell="A3" sqref="A3"/>
      <selection pane="bottomLeft" activeCell="A3" sqref="A3"/>
      <selection pane="bottomRight" activeCell="D3" sqref="D3"/>
    </sheetView>
  </sheetViews>
  <sheetFormatPr defaultColWidth="5.125" defaultRowHeight="13.8" x14ac:dyDescent="0.3"/>
  <cols>
    <col min="1" max="1" width="21.625" style="3" customWidth="1"/>
    <col min="2" max="5" width="24" style="1" customWidth="1"/>
    <col min="6" max="6" width="17.125" style="9" customWidth="1"/>
    <col min="7" max="16384" width="5.125" style="1"/>
  </cols>
  <sheetData>
    <row r="1" spans="1:6" ht="19.5" customHeight="1" thickBot="1" x14ac:dyDescent="0.35">
      <c r="A1" s="94" t="s">
        <v>39</v>
      </c>
      <c r="B1" s="95"/>
      <c r="C1" s="95"/>
      <c r="D1" s="95"/>
      <c r="E1" s="95"/>
      <c r="F1" s="96"/>
    </row>
    <row r="2" spans="1:6" s="2" customFormat="1" ht="42" thickBot="1" x14ac:dyDescent="0.35">
      <c r="A2" s="17" t="s">
        <v>34</v>
      </c>
      <c r="B2" s="18" t="s">
        <v>101</v>
      </c>
      <c r="C2" s="18" t="s">
        <v>102</v>
      </c>
      <c r="D2" s="18" t="s">
        <v>103</v>
      </c>
      <c r="E2" s="18" t="s">
        <v>104</v>
      </c>
      <c r="F2" s="19" t="s">
        <v>244</v>
      </c>
    </row>
    <row r="3" spans="1:6" ht="252" customHeight="1" thickBot="1" x14ac:dyDescent="0.35">
      <c r="A3" s="67" t="s">
        <v>30</v>
      </c>
      <c r="B3" s="7" t="s">
        <v>315</v>
      </c>
      <c r="C3" s="7" t="s">
        <v>316</v>
      </c>
      <c r="D3" s="7" t="s">
        <v>128</v>
      </c>
      <c r="E3" s="7" t="s">
        <v>317</v>
      </c>
      <c r="F3" s="11"/>
    </row>
    <row r="4" spans="1:6" ht="146.25" customHeight="1" thickBot="1" x14ac:dyDescent="0.35">
      <c r="A4" s="67" t="s">
        <v>31</v>
      </c>
      <c r="B4" s="7" t="s">
        <v>129</v>
      </c>
      <c r="C4" s="7" t="s">
        <v>318</v>
      </c>
      <c r="D4" s="7" t="s">
        <v>259</v>
      </c>
      <c r="E4" s="7" t="s">
        <v>260</v>
      </c>
      <c r="F4" s="11"/>
    </row>
    <row r="5" spans="1:6" ht="114" customHeight="1" thickBot="1" x14ac:dyDescent="0.35">
      <c r="A5" s="67" t="s">
        <v>57</v>
      </c>
      <c r="B5" s="7" t="s">
        <v>64</v>
      </c>
      <c r="C5" s="7" t="s">
        <v>109</v>
      </c>
      <c r="D5" s="7" t="s">
        <v>153</v>
      </c>
      <c r="E5" s="7" t="s">
        <v>65</v>
      </c>
      <c r="F5" s="11"/>
    </row>
    <row r="6" spans="1:6" ht="225.75" customHeight="1" thickBot="1" x14ac:dyDescent="0.35">
      <c r="A6" s="67" t="s">
        <v>66</v>
      </c>
      <c r="B6" s="7" t="s">
        <v>261</v>
      </c>
      <c r="C6" s="7" t="s">
        <v>262</v>
      </c>
      <c r="D6" s="7" t="s">
        <v>263</v>
      </c>
      <c r="E6" s="7" t="s">
        <v>264</v>
      </c>
      <c r="F6" s="11"/>
    </row>
    <row r="7" spans="1:6" s="22" customFormat="1" ht="222.75" customHeight="1" thickBot="1" x14ac:dyDescent="0.35">
      <c r="A7" s="68" t="s">
        <v>154</v>
      </c>
      <c r="B7" s="33" t="s">
        <v>130</v>
      </c>
      <c r="C7" s="33" t="s">
        <v>265</v>
      </c>
      <c r="D7" s="33" t="s">
        <v>266</v>
      </c>
      <c r="E7" s="33" t="s">
        <v>267</v>
      </c>
      <c r="F7" s="35"/>
    </row>
    <row r="8" spans="1:6" ht="97.5" customHeight="1" thickBot="1" x14ac:dyDescent="0.35">
      <c r="A8" s="16" t="s">
        <v>17</v>
      </c>
      <c r="B8" s="97" t="s">
        <v>18</v>
      </c>
      <c r="C8" s="97"/>
      <c r="D8" s="97"/>
      <c r="E8" s="97"/>
      <c r="F8" s="98"/>
    </row>
  </sheetData>
  <sheetProtection formatRows="0" selectLockedCells="1"/>
  <protectedRanges>
    <protectedRange sqref="B8" name="Range2"/>
    <protectedRange sqref="F5" name="Range1_6"/>
    <protectedRange sqref="F7" name="Range1_8"/>
    <protectedRange sqref="F4" name="Range1_6_1"/>
    <protectedRange sqref="F6" name="Range1_2_1_1_1_1"/>
  </protectedRanges>
  <mergeCells count="2">
    <mergeCell ref="A1:F1"/>
    <mergeCell ref="B8:F8"/>
  </mergeCells>
  <phoneticPr fontId="0" type="noConversion"/>
  <dataValidations count="1">
    <dataValidation type="whole" allowBlank="1" showInputMessage="1" showErrorMessage="1" errorTitle="Oops!" error="You must enter a whole number between 1 and 4 that reflects your organization.   Click 'cancel' and then enter the number in the cell." prompt="Select a number between 1 and 4." sqref="F3:F7">
      <formula1>1</formula1>
      <formula2>4</formula2>
    </dataValidation>
  </dataValidations>
  <printOptions horizontalCentered="1"/>
  <pageMargins left="0.5" right="0.5" top="0.5" bottom="1" header="0.5" footer="0.5"/>
  <pageSetup scale="87" fitToHeight="8" orientation="portrait" horizontalDpi="4294967295" r:id="rId1"/>
  <headerFooter alignWithMargins="0">
    <oddFooter>&amp;C&amp;F, &amp;A, &amp;D,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1"/>
  <sheetViews>
    <sheetView showGridLines="0" zoomScale="140" zoomScaleNormal="140" workbookViewId="0">
      <pane xSplit="1" ySplit="2" topLeftCell="B8" activePane="bottomRight" state="frozen"/>
      <selection activeCell="A3" sqref="A3"/>
      <selection pane="topRight" activeCell="A3" sqref="A3"/>
      <selection pane="bottomLeft" activeCell="A3" sqref="A3"/>
      <selection pane="bottomRight" activeCell="F3" sqref="F3"/>
    </sheetView>
  </sheetViews>
  <sheetFormatPr defaultColWidth="5.125" defaultRowHeight="13.8" x14ac:dyDescent="0.3"/>
  <cols>
    <col min="1" max="1" width="21.625" style="3" customWidth="1"/>
    <col min="2" max="5" width="24" style="1" customWidth="1"/>
    <col min="6" max="6" width="17.125" style="9" customWidth="1"/>
    <col min="7" max="16384" width="5.125" style="1"/>
  </cols>
  <sheetData>
    <row r="1" spans="1:26" ht="19.5" customHeight="1" thickBot="1" x14ac:dyDescent="0.35">
      <c r="A1" s="99" t="s">
        <v>38</v>
      </c>
      <c r="B1" s="99"/>
      <c r="C1" s="99"/>
      <c r="D1" s="99"/>
      <c r="E1" s="99"/>
      <c r="F1" s="99"/>
    </row>
    <row r="2" spans="1:26" s="2" customFormat="1" ht="42" thickBot="1" x14ac:dyDescent="0.35">
      <c r="A2" s="17" t="s">
        <v>26</v>
      </c>
      <c r="B2" s="18" t="s">
        <v>101</v>
      </c>
      <c r="C2" s="18" t="s">
        <v>102</v>
      </c>
      <c r="D2" s="18" t="s">
        <v>103</v>
      </c>
      <c r="E2" s="18" t="s">
        <v>104</v>
      </c>
      <c r="F2" s="19" t="s">
        <v>244</v>
      </c>
    </row>
    <row r="3" spans="1:26" s="22" customFormat="1" ht="342.75" customHeight="1" thickBot="1" x14ac:dyDescent="0.35">
      <c r="A3" s="66" t="s">
        <v>27</v>
      </c>
      <c r="B3" s="21" t="s">
        <v>131</v>
      </c>
      <c r="C3" s="21" t="s">
        <v>110</v>
      </c>
      <c r="D3" s="21" t="s">
        <v>319</v>
      </c>
      <c r="E3" s="21" t="s">
        <v>320</v>
      </c>
      <c r="F3" s="34"/>
    </row>
    <row r="4" spans="1:26" ht="252" customHeight="1" thickBot="1" x14ac:dyDescent="0.35">
      <c r="A4" s="67" t="s">
        <v>28</v>
      </c>
      <c r="B4" s="7" t="s">
        <v>321</v>
      </c>
      <c r="C4" s="7" t="s">
        <v>322</v>
      </c>
      <c r="D4" s="7" t="s">
        <v>323</v>
      </c>
      <c r="E4" s="7" t="s">
        <v>324</v>
      </c>
      <c r="F4" s="11"/>
    </row>
    <row r="5" spans="1:26" ht="161.25" customHeight="1" thickBot="1" x14ac:dyDescent="0.35">
      <c r="A5" s="67" t="s">
        <v>29</v>
      </c>
      <c r="B5" s="7" t="s">
        <v>132</v>
      </c>
      <c r="C5" s="7" t="s">
        <v>36</v>
      </c>
      <c r="D5" s="7" t="s">
        <v>325</v>
      </c>
      <c r="E5" s="7" t="s">
        <v>326</v>
      </c>
      <c r="F5" s="11"/>
    </row>
    <row r="6" spans="1:26" s="22" customFormat="1" ht="148.5" customHeight="1" thickBot="1" x14ac:dyDescent="0.35">
      <c r="A6" s="66" t="s">
        <v>155</v>
      </c>
      <c r="B6" s="7" t="s">
        <v>327</v>
      </c>
      <c r="C6" s="21" t="s">
        <v>157</v>
      </c>
      <c r="D6" s="7" t="s">
        <v>158</v>
      </c>
      <c r="E6" s="7" t="s">
        <v>156</v>
      </c>
      <c r="F6" s="34"/>
      <c r="Z6"/>
    </row>
    <row r="7" spans="1:26" ht="213" customHeight="1" thickBot="1" x14ac:dyDescent="0.35">
      <c r="A7" s="23" t="s">
        <v>58</v>
      </c>
      <c r="B7" s="7" t="s">
        <v>332</v>
      </c>
      <c r="C7" s="21" t="s">
        <v>165</v>
      </c>
      <c r="D7" s="7" t="s">
        <v>159</v>
      </c>
      <c r="E7" s="7" t="s">
        <v>111</v>
      </c>
      <c r="F7" s="11"/>
    </row>
    <row r="8" spans="1:26" s="56" customFormat="1" ht="73.5" customHeight="1" thickBot="1" x14ac:dyDescent="0.35">
      <c r="A8" s="70" t="s">
        <v>79</v>
      </c>
      <c r="B8" s="48" t="s">
        <v>329</v>
      </c>
      <c r="C8" s="48" t="s">
        <v>328</v>
      </c>
      <c r="D8" s="48" t="s">
        <v>330</v>
      </c>
      <c r="E8" s="48" t="s">
        <v>331</v>
      </c>
      <c r="F8" s="55"/>
    </row>
    <row r="9" spans="1:26" s="56" customFormat="1" ht="200.25" customHeight="1" thickBot="1" x14ac:dyDescent="0.35">
      <c r="A9" s="70" t="s">
        <v>80</v>
      </c>
      <c r="B9" s="48" t="s">
        <v>333</v>
      </c>
      <c r="C9" s="48" t="s">
        <v>334</v>
      </c>
      <c r="D9" s="48" t="s">
        <v>335</v>
      </c>
      <c r="E9" s="48" t="s">
        <v>336</v>
      </c>
      <c r="F9" s="55"/>
    </row>
    <row r="10" spans="1:26" ht="202.5" customHeight="1" thickBot="1" x14ac:dyDescent="0.35">
      <c r="A10" s="67" t="s">
        <v>84</v>
      </c>
      <c r="B10" s="7" t="s">
        <v>133</v>
      </c>
      <c r="C10" s="7" t="s">
        <v>112</v>
      </c>
      <c r="D10" s="7" t="s">
        <v>113</v>
      </c>
      <c r="E10" s="7" t="s">
        <v>114</v>
      </c>
      <c r="F10" s="11"/>
    </row>
    <row r="11" spans="1:26" ht="97.5" customHeight="1" thickBot="1" x14ac:dyDescent="0.35">
      <c r="A11" s="16"/>
      <c r="B11" s="97" t="s">
        <v>18</v>
      </c>
      <c r="C11" s="97"/>
      <c r="D11" s="97"/>
      <c r="E11" s="97"/>
      <c r="F11" s="98"/>
    </row>
  </sheetData>
  <sheetProtection formatRows="0" selectLockedCells="1"/>
  <protectedRanges>
    <protectedRange sqref="B11" name="Range2"/>
    <protectedRange sqref="F3" name="Range1_13_2"/>
    <protectedRange sqref="F4" name="Range1_4_2"/>
    <protectedRange sqref="F3" name="Range1_12_1_3"/>
    <protectedRange sqref="F8:F9" name="Range1_4"/>
  </protectedRanges>
  <mergeCells count="2">
    <mergeCell ref="A1:F1"/>
    <mergeCell ref="B11:F11"/>
  </mergeCells>
  <phoneticPr fontId="0" type="noConversion"/>
  <dataValidations count="1">
    <dataValidation type="whole" allowBlank="1" showInputMessage="1" showErrorMessage="1" errorTitle="Oops!" error="You must enter a whole number between 1 and 4 that reflects your organization.   Click 'cancel' and then enter the number in the cell." prompt="Select a number between 1 and 4" sqref="F3:F10">
      <formula1>1</formula1>
      <formula2>4</formula2>
    </dataValidation>
  </dataValidations>
  <printOptions horizontalCentered="1"/>
  <pageMargins left="0.5" right="0.5" top="0.5" bottom="1" header="0.5" footer="0.5"/>
  <pageSetup scale="87" fitToHeight="8" orientation="portrait" horizontalDpi="4294967295" r:id="rId1"/>
  <headerFooter alignWithMargins="0">
    <oddFooter>&amp;C&amp;F, &amp;A, &amp;D, 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11</vt:i4>
      </vt:variant>
      <vt:variant>
        <vt:lpstr>Charts</vt:lpstr>
      </vt:variant>
      <vt:variant>
        <vt:i4>1</vt:i4>
      </vt:variant>
      <vt:variant>
        <vt:lpstr>Named Ranges</vt:lpstr>
      </vt:variant>
      <vt:variant>
        <vt:i4>20</vt:i4>
      </vt:variant>
    </vt:vector>
  </HeadingPairs>
  <TitlesOfParts>
    <vt:vector size="32" baseType="lpstr">
      <vt:lpstr>INSTRUCTIONS</vt:lpstr>
      <vt:lpstr>Mission, Vision &amp; Strategy</vt:lpstr>
      <vt:lpstr>Board Governance</vt:lpstr>
      <vt:lpstr>Executive Staff Leadership</vt:lpstr>
      <vt:lpstr>Service Delivery &amp; Impact</vt:lpstr>
      <vt:lpstr>Strategic Relationships</vt:lpstr>
      <vt:lpstr>Management and Developm. of HR</vt:lpstr>
      <vt:lpstr>Resource &amp; Revenue Development</vt:lpstr>
      <vt:lpstr>Financial &amp; Legal Managment</vt:lpstr>
      <vt:lpstr>Operations &amp; Infrastructure</vt:lpstr>
      <vt:lpstr>SUMMARY</vt:lpstr>
      <vt:lpstr>SUMMARY CHART</vt:lpstr>
      <vt:lpstr>'Board Governance'!Print_Area</vt:lpstr>
      <vt:lpstr>'Executive Staff Leadership'!Print_Area</vt:lpstr>
      <vt:lpstr>'Financial &amp; Legal Managment'!Print_Area</vt:lpstr>
      <vt:lpstr>'Management and Developm. of HR'!Print_Area</vt:lpstr>
      <vt:lpstr>'Mission, Vision &amp; Strategy'!Print_Area</vt:lpstr>
      <vt:lpstr>'Operations &amp; Infrastructure'!Print_Area</vt:lpstr>
      <vt:lpstr>'Resource &amp; Revenue Development'!Print_Area</vt:lpstr>
      <vt:lpstr>'Service Delivery &amp; Impact'!Print_Area</vt:lpstr>
      <vt:lpstr>'Strategic Relationships'!Print_Area</vt:lpstr>
      <vt:lpstr>SUMMARY!Print_Area</vt:lpstr>
      <vt:lpstr>'Board Governance'!Print_Titles</vt:lpstr>
      <vt:lpstr>'Executive Staff Leadership'!Print_Titles</vt:lpstr>
      <vt:lpstr>'Financial &amp; Legal Managment'!Print_Titles</vt:lpstr>
      <vt:lpstr>'Management and Developm. of HR'!Print_Titles</vt:lpstr>
      <vt:lpstr>'Mission, Vision &amp; Strategy'!Print_Titles</vt:lpstr>
      <vt:lpstr>'Operations &amp; Infrastructure'!Print_Titles</vt:lpstr>
      <vt:lpstr>'Resource &amp; Revenue Development'!Print_Titles</vt:lpstr>
      <vt:lpstr>'Service Delivery &amp; Impact'!Print_Titles</vt:lpstr>
      <vt:lpstr>'Strategic Relationships'!Print_Titles</vt:lpstr>
      <vt:lpstr>SUMMARY!Print_Titles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Capacity Building Project</dc:creator>
  <cp:lastModifiedBy>Michelle Gibson</cp:lastModifiedBy>
  <cp:lastPrinted>2012-01-24T17:00:24Z</cp:lastPrinted>
  <dcterms:created xsi:type="dcterms:W3CDTF">2002-12-09T16:59:57Z</dcterms:created>
  <dcterms:modified xsi:type="dcterms:W3CDTF">2016-12-14T17:03:07Z</dcterms:modified>
</cp:coreProperties>
</file>